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printerSettings/printerSettings2.bin" ContentType="application/vnd.openxmlformats-officedocument.spreadsheetml.printerSettings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printerSettings/printerSettings3.bin" ContentType="application/vnd.openxmlformats-officedocument.spreadsheetml.printerSettings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printerSettings/printerSettings4.bin" ContentType="application/vnd.openxmlformats-officedocument.spreadsheetml.printerSettings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printerSettings/printerSettings5.bin" ContentType="application/vnd.openxmlformats-officedocument.spreadsheetml.printerSettings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printerSettings/printerSettings6.bin" ContentType="application/vnd.openxmlformats-officedocument.spreadsheetml.printerSettings"/>
  <Override PartName="/xl/drawings/drawing18.xml" ContentType="application/vnd.openxmlformats-officedocument.drawing+xml"/>
  <Override PartName="/xl/charts/chart6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printerSettings/printerSettings7.bin" ContentType="application/vnd.openxmlformats-officedocument.spreadsheetml.printerSettings"/>
  <Override PartName="/xl/drawings/drawing21.xml" ContentType="application/vnd.openxmlformats-officedocument.drawing+xml"/>
  <Override PartName="/xl/charts/chart7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printerSettings/printerSettings8.bin" ContentType="application/vnd.openxmlformats-officedocument.spreadsheetml.printerSettings"/>
  <Override PartName="/xl/drawings/drawing24.xml" ContentType="application/vnd.openxmlformats-officedocument.drawing+xml"/>
  <Override PartName="/xl/charts/chart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printerSettings/printerSettings9.bin" ContentType="application/vnd.openxmlformats-officedocument.spreadsheetml.printerSettings"/>
  <Override PartName="/xl/drawings/drawing27.xml" ContentType="application/vnd.openxmlformats-officedocument.drawing+xml"/>
  <Override PartName="/xl/charts/chart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printerSettings/printerSettings10.bin" ContentType="application/vnd.openxmlformats-officedocument.spreadsheetml.printerSettings"/>
  <Override PartName="/xl/drawings/drawing30.xml" ContentType="application/vnd.openxmlformats-officedocument.drawing+xml"/>
  <Override PartName="/xl/charts/chart10.xml" ContentType="application/vnd.openxmlformats-officedocument.drawingml.chart+xml"/>
  <Override PartName="/xl/drawings/drawing3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N:\Webservices\Websites\Product sites\Dextran.net\Nyt Dextran site\Filer\GPC\Excel\"/>
    </mc:Choice>
  </mc:AlternateContent>
  <bookViews>
    <workbookView xWindow="0" yWindow="0" windowWidth="28800" windowHeight="12585" tabRatio="701"/>
  </bookViews>
  <sheets>
    <sheet name="Introduction" sheetId="14" r:id="rId1"/>
    <sheet name="GPC_1" sheetId="1" r:id="rId2"/>
    <sheet name="Chart-1" sheetId="4" r:id="rId3"/>
    <sheet name="GPC_5" sheetId="5" r:id="rId4"/>
    <sheet name="Chart-5" sheetId="25" r:id="rId5"/>
    <sheet name="GPC_12" sheetId="9" r:id="rId6"/>
    <sheet name="Chart-12" sheetId="26" r:id="rId7"/>
    <sheet name="GPC_25" sheetId="8" r:id="rId8"/>
    <sheet name="Chart-25" sheetId="27" r:id="rId9"/>
    <sheet name="GPC_50" sheetId="6" r:id="rId10"/>
    <sheet name="Chart-50" sheetId="28" r:id="rId11"/>
    <sheet name="GPC_80" sheetId="7" r:id="rId12"/>
    <sheet name="Chart-80" sheetId="33" r:id="rId13"/>
    <sheet name="GPC_150" sheetId="10" r:id="rId14"/>
    <sheet name="Chart-150" sheetId="29" r:id="rId15"/>
    <sheet name="GPC_270" sheetId="11" r:id="rId16"/>
    <sheet name="Chart-270" sheetId="30" r:id="rId17"/>
    <sheet name="GPC_410" sheetId="12" r:id="rId18"/>
    <sheet name="Chart-410" sheetId="31" r:id="rId19"/>
    <sheet name="GPC_670" sheetId="13" r:id="rId20"/>
    <sheet name="Chart-670" sheetId="32" r:id="rId21"/>
  </sheets>
  <definedNames>
    <definedName name="CurveName_Differential_distribution">Introduction!$C$6</definedName>
    <definedName name="CurveName_Integral_distribution">Introduction!$D$6</definedName>
    <definedName name="GPC_1_Differential_distribution">GPC_1!$C$22:$C$66</definedName>
    <definedName name="GPC_1_Integral_distribution">GPC_1!$D$22:$D$66</definedName>
    <definedName name="GPC_1_LogM">GPC_1!$B$22:$B$66</definedName>
    <definedName name="GPC_12_Differential_distribution">GPC_12!$C$22:$C$63</definedName>
    <definedName name="GPC_12_Integral_distribution">GPC_12!$D$22:$D$63</definedName>
    <definedName name="GPC_12_LogM">GPC_12!$B$22:$B$63</definedName>
    <definedName name="GPC_150_Differential_distribution">GPC_150!$C$22:$C$56</definedName>
    <definedName name="GPC_150_Integral_distribution">GPC_150!$D$22:$D$56</definedName>
    <definedName name="GPC_150_LogM">GPC_150!$B$22:$B$56</definedName>
    <definedName name="GPC_25_Differential_distribution">GPC_25!$C$22:$C$64</definedName>
    <definedName name="GPC_25_Integral_distribution">GPC_25!$D$22:$D$64</definedName>
    <definedName name="GPC_25_LogM">GPC_25!$B$22:$B$64</definedName>
    <definedName name="GPC_270_Differential_distribution">GPC_270!$C$22:$C$61</definedName>
    <definedName name="GPC_270_Integral_distribution">GPC_270!$D$22:$D$61</definedName>
    <definedName name="GPC_270_LogM">GPC_270!$B$22:$B$61</definedName>
    <definedName name="GPC_410_Differential_distribution">GPC_410!$C$22:$C$58</definedName>
    <definedName name="GPC_410_Integral_distribution">GPC_410!$D$22:$D$58</definedName>
    <definedName name="GPC_410_LogM">GPC_410!$B$22:$B$58</definedName>
    <definedName name="GPC_5_Differential_distribution">GPC_5!$C$22:$C$62</definedName>
    <definedName name="GPC_5_Integral_distribution">GPC_5!$D$22:$D$62</definedName>
    <definedName name="GPC_5_LogM">GPC_5!$B$22:$B$62</definedName>
    <definedName name="GPC_50_Differential_distribution">GPC_50!$C$22:$C$71</definedName>
    <definedName name="GPC_50_Integral_distribution">GPC_50!$D$22:$D$71</definedName>
    <definedName name="GPC_50_LogM">GPC_50!$B$22:$B$71</definedName>
    <definedName name="GPC_670_Differential_distribution">GPC_670!$C$22:$C$60</definedName>
    <definedName name="GPC_670_Integral_distribution">GPC_670!$D$22:$D$60</definedName>
    <definedName name="GPC_670_LogM">GPC_670!$B$22:$B$60</definedName>
    <definedName name="GPC_80_Differential_distribution">GPC_80!$C$22:$C$56</definedName>
    <definedName name="GPC_80_Integral_distribution">GPC_80!$D$22:$D$56</definedName>
    <definedName name="GPC_80_LogM">GPC_80!$B$22:$B$56</definedName>
    <definedName name="_xlnm.Print_Area" localSheetId="1">GPC_1!$A$1:$M$73</definedName>
    <definedName name="_xlnm.Print_Area" localSheetId="5">GPC_12!$A$1:$M$73</definedName>
    <definedName name="_xlnm.Print_Area" localSheetId="13">GPC_150!$A$1:$M$73</definedName>
    <definedName name="_xlnm.Print_Area" localSheetId="7">GPC_25!$A$1:$M$73</definedName>
    <definedName name="_xlnm.Print_Area" localSheetId="15">GPC_270!$A$1:$M$73</definedName>
    <definedName name="_xlnm.Print_Area" localSheetId="17">GPC_410!$A$1:$M$73</definedName>
    <definedName name="_xlnm.Print_Area" localSheetId="3">GPC_5!$A$1:$M$73</definedName>
    <definedName name="_xlnm.Print_Area" localSheetId="9">GPC_50!$A$1:$M$73</definedName>
    <definedName name="_xlnm.Print_Area" localSheetId="19">GPC_670!$A$1:$M$73</definedName>
    <definedName name="_xlnm.Print_Area" localSheetId="11">GPC_80!$A$1:$M$73</definedName>
    <definedName name="_xlnm.Print_Area" localSheetId="0">Introduction!$A$1:$A$58</definedName>
  </definedNames>
  <calcPr calcId="152511"/>
</workbook>
</file>

<file path=xl/calcChain.xml><?xml version="1.0" encoding="utf-8"?>
<calcChain xmlns="http://schemas.openxmlformats.org/spreadsheetml/2006/main">
  <c r="B22" i="1" l="1"/>
  <c r="P22" i="1"/>
  <c r="Q22" i="1"/>
  <c r="R22" i="1"/>
  <c r="B23" i="1"/>
  <c r="P23" i="1"/>
  <c r="Q23" i="1"/>
  <c r="R23" i="1"/>
  <c r="B24" i="1"/>
  <c r="P24" i="1"/>
  <c r="Q24" i="1"/>
  <c r="R24" i="1"/>
  <c r="B25" i="1"/>
  <c r="P25" i="1"/>
  <c r="Q25" i="1"/>
  <c r="R25" i="1"/>
  <c r="B26" i="1"/>
  <c r="P26" i="1"/>
  <c r="Q26" i="1"/>
  <c r="R26" i="1"/>
  <c r="B27" i="1"/>
  <c r="P27" i="1"/>
  <c r="Q27" i="1"/>
  <c r="R27" i="1"/>
  <c r="B28" i="1"/>
  <c r="P28" i="1"/>
  <c r="Q28" i="1"/>
  <c r="R28" i="1"/>
  <c r="B29" i="1"/>
  <c r="P29" i="1"/>
  <c r="Q29" i="1"/>
  <c r="R29" i="1"/>
  <c r="B30" i="1"/>
  <c r="P30" i="1"/>
  <c r="Q30" i="1"/>
  <c r="R30" i="1"/>
  <c r="B31" i="1"/>
  <c r="P31" i="1"/>
  <c r="Q31" i="1"/>
  <c r="R31" i="1"/>
  <c r="B32" i="1"/>
  <c r="P32" i="1"/>
  <c r="Q32" i="1"/>
  <c r="R32" i="1"/>
  <c r="B33" i="1"/>
  <c r="P33" i="1"/>
  <c r="Q33" i="1"/>
  <c r="R33" i="1"/>
  <c r="B34" i="1"/>
  <c r="P34" i="1"/>
  <c r="Q34" i="1"/>
  <c r="R34" i="1"/>
  <c r="B35" i="1"/>
  <c r="P35" i="1"/>
  <c r="Q35" i="1"/>
  <c r="R35" i="1"/>
  <c r="B36" i="1"/>
  <c r="P36" i="1"/>
  <c r="Q36" i="1"/>
  <c r="R36" i="1"/>
  <c r="B37" i="1"/>
  <c r="P37" i="1"/>
  <c r="Q37" i="1"/>
  <c r="R37" i="1"/>
  <c r="B38" i="1"/>
  <c r="P38" i="1"/>
  <c r="Q38" i="1"/>
  <c r="R38" i="1"/>
  <c r="B39" i="1"/>
  <c r="P39" i="1"/>
  <c r="Q39" i="1"/>
  <c r="R39" i="1"/>
  <c r="B40" i="1"/>
  <c r="P40" i="1"/>
  <c r="Q40" i="1"/>
  <c r="R40" i="1"/>
  <c r="B41" i="1"/>
  <c r="P41" i="1"/>
  <c r="Q41" i="1"/>
  <c r="R41" i="1"/>
  <c r="B42" i="1"/>
  <c r="P42" i="1"/>
  <c r="Q42" i="1"/>
  <c r="R42" i="1"/>
  <c r="B43" i="1"/>
  <c r="P43" i="1"/>
  <c r="Q43" i="1"/>
  <c r="R43" i="1"/>
  <c r="B44" i="1"/>
  <c r="P44" i="1"/>
  <c r="Q44" i="1"/>
  <c r="R44" i="1"/>
  <c r="B45" i="1"/>
  <c r="P45" i="1"/>
  <c r="Q45" i="1"/>
  <c r="R45" i="1"/>
  <c r="B46" i="1"/>
  <c r="P46" i="1"/>
  <c r="Q46" i="1"/>
  <c r="R46" i="1"/>
  <c r="B47" i="1"/>
  <c r="P47" i="1"/>
  <c r="Q47" i="1"/>
  <c r="R47" i="1"/>
  <c r="B48" i="1"/>
  <c r="P48" i="1"/>
  <c r="Q48" i="1"/>
  <c r="R48" i="1"/>
  <c r="B49" i="1"/>
  <c r="P49" i="1"/>
  <c r="Q49" i="1"/>
  <c r="R49" i="1"/>
  <c r="B50" i="1"/>
  <c r="P50" i="1"/>
  <c r="Q50" i="1"/>
  <c r="R50" i="1"/>
  <c r="B51" i="1"/>
  <c r="P51" i="1"/>
  <c r="Q51" i="1"/>
  <c r="R51" i="1"/>
  <c r="B52" i="1"/>
  <c r="P52" i="1"/>
  <c r="Q52" i="1"/>
  <c r="R52" i="1"/>
  <c r="B53" i="1"/>
  <c r="P53" i="1"/>
  <c r="Q53" i="1"/>
  <c r="R53" i="1"/>
  <c r="B54" i="1"/>
  <c r="P54" i="1"/>
  <c r="Q54" i="1"/>
  <c r="R54" i="1"/>
  <c r="B55" i="1"/>
  <c r="P55" i="1"/>
  <c r="Q55" i="1"/>
  <c r="R55" i="1"/>
  <c r="B56" i="1"/>
  <c r="P56" i="1"/>
  <c r="Q56" i="1"/>
  <c r="R56" i="1"/>
  <c r="B57" i="1"/>
  <c r="P57" i="1"/>
  <c r="Q57" i="1"/>
  <c r="R57" i="1"/>
  <c r="B58" i="1"/>
  <c r="P58" i="1"/>
  <c r="Q58" i="1"/>
  <c r="R58" i="1"/>
  <c r="B59" i="1"/>
  <c r="P59" i="1"/>
  <c r="Q59" i="1"/>
  <c r="R59" i="1"/>
  <c r="B60" i="1"/>
  <c r="P60" i="1"/>
  <c r="Q60" i="1"/>
  <c r="R60" i="1"/>
  <c r="B61" i="1"/>
  <c r="P61" i="1"/>
  <c r="Q61" i="1"/>
  <c r="R61" i="1"/>
  <c r="B62" i="1"/>
  <c r="P62" i="1"/>
  <c r="Q62" i="1"/>
  <c r="R62" i="1"/>
  <c r="B63" i="1"/>
  <c r="P63" i="1"/>
  <c r="Q63" i="1"/>
  <c r="R63" i="1"/>
  <c r="B64" i="1"/>
  <c r="P64" i="1"/>
  <c r="Q64" i="1"/>
  <c r="R64" i="1"/>
  <c r="B65" i="1"/>
  <c r="P65" i="1"/>
  <c r="Q65" i="1"/>
  <c r="R65" i="1"/>
  <c r="B66" i="1"/>
  <c r="P66" i="1"/>
  <c r="Q66" i="1"/>
  <c r="R66" i="1"/>
  <c r="P22" i="5"/>
  <c r="Q22" i="5"/>
  <c r="R22" i="5"/>
  <c r="P23" i="5"/>
  <c r="Q23" i="5"/>
  <c r="R23" i="5"/>
  <c r="P24" i="5"/>
  <c r="Q24" i="5"/>
  <c r="R24" i="5"/>
  <c r="P25" i="5"/>
  <c r="Q25" i="5"/>
  <c r="R25" i="5"/>
  <c r="P26" i="5"/>
  <c r="Q26" i="5"/>
  <c r="R26" i="5"/>
  <c r="P27" i="5"/>
  <c r="Q27" i="5"/>
  <c r="R27" i="5"/>
  <c r="P28" i="5"/>
  <c r="Q28" i="5"/>
  <c r="R28" i="5"/>
  <c r="P29" i="5"/>
  <c r="Q29" i="5"/>
  <c r="R29" i="5"/>
  <c r="P30" i="5"/>
  <c r="Q30" i="5"/>
  <c r="R30" i="5"/>
  <c r="P31" i="5"/>
  <c r="Q31" i="5"/>
  <c r="R31" i="5"/>
  <c r="P32" i="5"/>
  <c r="Q32" i="5"/>
  <c r="R32" i="5"/>
  <c r="P33" i="5"/>
  <c r="Q33" i="5"/>
  <c r="R33" i="5"/>
  <c r="P34" i="5"/>
  <c r="Q34" i="5"/>
  <c r="R34" i="5"/>
  <c r="P35" i="5"/>
  <c r="Q35" i="5"/>
  <c r="R35" i="5"/>
  <c r="P36" i="5"/>
  <c r="Q36" i="5"/>
  <c r="R36" i="5"/>
  <c r="P37" i="5"/>
  <c r="Q37" i="5"/>
  <c r="R37" i="5"/>
  <c r="P38" i="5"/>
  <c r="Q38" i="5"/>
  <c r="R38" i="5"/>
  <c r="P39" i="5"/>
  <c r="Q39" i="5"/>
  <c r="R39" i="5"/>
  <c r="P40" i="5"/>
  <c r="Q40" i="5"/>
  <c r="R40" i="5"/>
  <c r="P41" i="5"/>
  <c r="Q41" i="5"/>
  <c r="R41" i="5"/>
  <c r="P42" i="5"/>
  <c r="Q42" i="5"/>
  <c r="R42" i="5"/>
  <c r="P43" i="5"/>
  <c r="Q43" i="5"/>
  <c r="R43" i="5"/>
  <c r="P44" i="5"/>
  <c r="Q44" i="5"/>
  <c r="R44" i="5"/>
  <c r="P45" i="5"/>
  <c r="Q45" i="5"/>
  <c r="R45" i="5"/>
  <c r="P46" i="5"/>
  <c r="Q46" i="5"/>
  <c r="R46" i="5"/>
  <c r="P47" i="5"/>
  <c r="Q47" i="5"/>
  <c r="R47" i="5"/>
  <c r="P48" i="5"/>
  <c r="Q48" i="5"/>
  <c r="R48" i="5"/>
  <c r="P49" i="5"/>
  <c r="Q49" i="5"/>
  <c r="R49" i="5"/>
  <c r="P50" i="5"/>
  <c r="Q50" i="5"/>
  <c r="R50" i="5"/>
  <c r="P51" i="5"/>
  <c r="Q51" i="5"/>
  <c r="R51" i="5"/>
  <c r="P52" i="5"/>
  <c r="Q52" i="5"/>
  <c r="R52" i="5"/>
  <c r="P53" i="5"/>
  <c r="Q53" i="5"/>
  <c r="R53" i="5"/>
  <c r="P54" i="5"/>
  <c r="Q54" i="5"/>
  <c r="R54" i="5"/>
  <c r="P55" i="5"/>
  <c r="Q55" i="5"/>
  <c r="R55" i="5"/>
  <c r="P56" i="5"/>
  <c r="Q56" i="5"/>
  <c r="R56" i="5"/>
  <c r="P57" i="5"/>
  <c r="Q57" i="5"/>
  <c r="R57" i="5"/>
  <c r="P58" i="5"/>
  <c r="Q58" i="5"/>
  <c r="R58" i="5"/>
  <c r="P59" i="5"/>
  <c r="Q59" i="5"/>
  <c r="R59" i="5"/>
  <c r="P60" i="5"/>
  <c r="Q60" i="5"/>
  <c r="R60" i="5"/>
  <c r="P61" i="5"/>
  <c r="Q61" i="5"/>
  <c r="R61" i="5"/>
  <c r="P62" i="5"/>
  <c r="Q62" i="5"/>
  <c r="R62" i="5"/>
  <c r="P22" i="9"/>
  <c r="Q22" i="9"/>
  <c r="R22" i="9"/>
  <c r="P23" i="9"/>
  <c r="Q23" i="9"/>
  <c r="R23" i="9"/>
  <c r="P24" i="9"/>
  <c r="Q24" i="9"/>
  <c r="R24" i="9"/>
  <c r="P25" i="9"/>
  <c r="Q25" i="9"/>
  <c r="R25" i="9"/>
  <c r="P26" i="9"/>
  <c r="Q26" i="9"/>
  <c r="R26" i="9"/>
  <c r="P27" i="9"/>
  <c r="Q27" i="9"/>
  <c r="R27" i="9"/>
  <c r="P28" i="9"/>
  <c r="Q28" i="9"/>
  <c r="R28" i="9"/>
  <c r="P29" i="9"/>
  <c r="Q29" i="9"/>
  <c r="R29" i="9"/>
  <c r="P30" i="9"/>
  <c r="Q30" i="9"/>
  <c r="R30" i="9"/>
  <c r="P31" i="9"/>
  <c r="Q31" i="9"/>
  <c r="R31" i="9"/>
  <c r="P32" i="9"/>
  <c r="Q32" i="9"/>
  <c r="R32" i="9"/>
  <c r="P33" i="9"/>
  <c r="Q33" i="9"/>
  <c r="R33" i="9"/>
  <c r="P34" i="9"/>
  <c r="Q34" i="9"/>
  <c r="R34" i="9"/>
  <c r="P35" i="9"/>
  <c r="Q35" i="9"/>
  <c r="R35" i="9"/>
  <c r="P36" i="9"/>
  <c r="Q36" i="9"/>
  <c r="R36" i="9"/>
  <c r="P37" i="9"/>
  <c r="Q37" i="9"/>
  <c r="R37" i="9"/>
  <c r="P38" i="9"/>
  <c r="Q38" i="9"/>
  <c r="R38" i="9"/>
  <c r="P39" i="9"/>
  <c r="Q39" i="9"/>
  <c r="R39" i="9"/>
  <c r="P40" i="9"/>
  <c r="Q40" i="9"/>
  <c r="R40" i="9"/>
  <c r="P41" i="9"/>
  <c r="Q41" i="9"/>
  <c r="R41" i="9"/>
  <c r="P42" i="9"/>
  <c r="Q42" i="9"/>
  <c r="R42" i="9"/>
  <c r="P43" i="9"/>
  <c r="Q43" i="9"/>
  <c r="R43" i="9"/>
  <c r="P44" i="9"/>
  <c r="Q44" i="9"/>
  <c r="R44" i="9"/>
  <c r="P45" i="9"/>
  <c r="Q45" i="9"/>
  <c r="R45" i="9"/>
  <c r="P46" i="9"/>
  <c r="Q46" i="9"/>
  <c r="R46" i="9"/>
  <c r="P47" i="9"/>
  <c r="Q47" i="9"/>
  <c r="R47" i="9"/>
  <c r="P48" i="9"/>
  <c r="Q48" i="9"/>
  <c r="R48" i="9"/>
  <c r="P49" i="9"/>
  <c r="Q49" i="9"/>
  <c r="R49" i="9"/>
  <c r="P50" i="9"/>
  <c r="Q50" i="9"/>
  <c r="R50" i="9"/>
  <c r="P51" i="9"/>
  <c r="Q51" i="9"/>
  <c r="R51" i="9"/>
  <c r="P52" i="9"/>
  <c r="Q52" i="9"/>
  <c r="R52" i="9"/>
  <c r="P53" i="9"/>
  <c r="Q53" i="9"/>
  <c r="R53" i="9"/>
  <c r="P54" i="9"/>
  <c r="Q54" i="9"/>
  <c r="R54" i="9"/>
  <c r="P55" i="9"/>
  <c r="Q55" i="9"/>
  <c r="R55" i="9"/>
  <c r="P56" i="9"/>
  <c r="Q56" i="9"/>
  <c r="R56" i="9"/>
  <c r="P57" i="9"/>
  <c r="Q57" i="9"/>
  <c r="R57" i="9"/>
  <c r="P58" i="9"/>
  <c r="Q58" i="9"/>
  <c r="R58" i="9"/>
  <c r="P59" i="9"/>
  <c r="Q59" i="9"/>
  <c r="R59" i="9"/>
  <c r="P60" i="9"/>
  <c r="Q60" i="9"/>
  <c r="R60" i="9"/>
  <c r="P61" i="9"/>
  <c r="Q61" i="9"/>
  <c r="R61" i="9"/>
  <c r="P62" i="9"/>
  <c r="Q62" i="9"/>
  <c r="R62" i="9"/>
  <c r="P63" i="9"/>
  <c r="Q63" i="9"/>
  <c r="R63" i="9"/>
  <c r="P22" i="8"/>
  <c r="Q22" i="8"/>
  <c r="R22" i="8"/>
  <c r="P23" i="8"/>
  <c r="Q23" i="8"/>
  <c r="R23" i="8"/>
  <c r="P24" i="8"/>
  <c r="Q24" i="8"/>
  <c r="R24" i="8"/>
  <c r="P25" i="8"/>
  <c r="Q25" i="8"/>
  <c r="R25" i="8"/>
  <c r="P26" i="8"/>
  <c r="Q26" i="8"/>
  <c r="R26" i="8"/>
  <c r="P27" i="8"/>
  <c r="Q27" i="8"/>
  <c r="R27" i="8"/>
  <c r="P28" i="8"/>
  <c r="Q28" i="8"/>
  <c r="R28" i="8"/>
  <c r="P29" i="8"/>
  <c r="Q29" i="8"/>
  <c r="R29" i="8"/>
  <c r="P30" i="8"/>
  <c r="Q30" i="8"/>
  <c r="R30" i="8"/>
  <c r="P31" i="8"/>
  <c r="Q31" i="8"/>
  <c r="R31" i="8"/>
  <c r="P32" i="8"/>
  <c r="Q32" i="8"/>
  <c r="R32" i="8"/>
  <c r="P33" i="8"/>
  <c r="Q33" i="8"/>
  <c r="R33" i="8"/>
  <c r="P34" i="8"/>
  <c r="Q34" i="8"/>
  <c r="R34" i="8"/>
  <c r="P35" i="8"/>
  <c r="Q35" i="8"/>
  <c r="R35" i="8"/>
  <c r="P36" i="8"/>
  <c r="Q36" i="8"/>
  <c r="R36" i="8"/>
  <c r="P37" i="8"/>
  <c r="Q37" i="8"/>
  <c r="R37" i="8"/>
  <c r="P38" i="8"/>
  <c r="Q38" i="8"/>
  <c r="R38" i="8"/>
  <c r="P39" i="8"/>
  <c r="Q39" i="8"/>
  <c r="R39" i="8"/>
  <c r="P40" i="8"/>
  <c r="Q40" i="8"/>
  <c r="R40" i="8"/>
  <c r="P41" i="8"/>
  <c r="Q41" i="8"/>
  <c r="R41" i="8"/>
  <c r="P42" i="8"/>
  <c r="Q42" i="8"/>
  <c r="R42" i="8"/>
  <c r="P43" i="8"/>
  <c r="Q43" i="8"/>
  <c r="R43" i="8"/>
  <c r="P44" i="8"/>
  <c r="Q44" i="8"/>
  <c r="R44" i="8"/>
  <c r="P45" i="8"/>
  <c r="Q45" i="8"/>
  <c r="R45" i="8"/>
  <c r="P46" i="8"/>
  <c r="Q46" i="8"/>
  <c r="R46" i="8"/>
  <c r="P47" i="8"/>
  <c r="Q47" i="8"/>
  <c r="R47" i="8"/>
  <c r="P48" i="8"/>
  <c r="Q48" i="8"/>
  <c r="R48" i="8"/>
  <c r="P49" i="8"/>
  <c r="Q49" i="8"/>
  <c r="R49" i="8"/>
  <c r="P50" i="8"/>
  <c r="Q50" i="8"/>
  <c r="R50" i="8"/>
  <c r="P51" i="8"/>
  <c r="Q51" i="8"/>
  <c r="R51" i="8"/>
  <c r="P52" i="8"/>
  <c r="Q52" i="8"/>
  <c r="R52" i="8"/>
  <c r="P53" i="8"/>
  <c r="Q53" i="8"/>
  <c r="R53" i="8"/>
  <c r="P54" i="8"/>
  <c r="Q54" i="8"/>
  <c r="R54" i="8"/>
  <c r="P55" i="8"/>
  <c r="Q55" i="8"/>
  <c r="R55" i="8"/>
  <c r="P56" i="8"/>
  <c r="Q56" i="8"/>
  <c r="R56" i="8"/>
  <c r="P57" i="8"/>
  <c r="Q57" i="8"/>
  <c r="R57" i="8"/>
  <c r="P58" i="8"/>
  <c r="Q58" i="8"/>
  <c r="R58" i="8"/>
  <c r="P59" i="8"/>
  <c r="Q59" i="8"/>
  <c r="R59" i="8"/>
  <c r="P60" i="8"/>
  <c r="Q60" i="8"/>
  <c r="R60" i="8"/>
  <c r="P61" i="8"/>
  <c r="Q61" i="8"/>
  <c r="R61" i="8"/>
  <c r="P62" i="8"/>
  <c r="Q62" i="8"/>
  <c r="R62" i="8"/>
  <c r="P63" i="8"/>
  <c r="Q63" i="8"/>
  <c r="R63" i="8"/>
  <c r="P64" i="8"/>
  <c r="Q64" i="8"/>
  <c r="R64" i="8"/>
  <c r="P22" i="6"/>
  <c r="Q22" i="6"/>
  <c r="R22" i="6"/>
  <c r="P23" i="6"/>
  <c r="Q23" i="6"/>
  <c r="R23" i="6"/>
  <c r="P24" i="6"/>
  <c r="Q24" i="6"/>
  <c r="R24" i="6"/>
  <c r="P25" i="6"/>
  <c r="Q25" i="6"/>
  <c r="R25" i="6"/>
  <c r="P26" i="6"/>
  <c r="Q26" i="6"/>
  <c r="R26" i="6"/>
  <c r="P27" i="6"/>
  <c r="Q27" i="6"/>
  <c r="R27" i="6"/>
  <c r="P28" i="6"/>
  <c r="Q28" i="6"/>
  <c r="R28" i="6"/>
  <c r="P29" i="6"/>
  <c r="Q29" i="6"/>
  <c r="R29" i="6"/>
  <c r="P30" i="6"/>
  <c r="Q30" i="6"/>
  <c r="R30" i="6"/>
  <c r="P31" i="6"/>
  <c r="Q31" i="6"/>
  <c r="R31" i="6"/>
  <c r="P32" i="6"/>
  <c r="Q32" i="6"/>
  <c r="R32" i="6"/>
  <c r="P33" i="6"/>
  <c r="Q33" i="6"/>
  <c r="R33" i="6"/>
  <c r="P34" i="6"/>
  <c r="Q34" i="6"/>
  <c r="R34" i="6"/>
  <c r="P35" i="6"/>
  <c r="Q35" i="6"/>
  <c r="R35" i="6"/>
  <c r="P36" i="6"/>
  <c r="Q36" i="6"/>
  <c r="R36" i="6"/>
  <c r="P37" i="6"/>
  <c r="Q37" i="6"/>
  <c r="R37" i="6"/>
  <c r="P38" i="6"/>
  <c r="Q38" i="6"/>
  <c r="R38" i="6"/>
  <c r="P39" i="6"/>
  <c r="Q39" i="6"/>
  <c r="R39" i="6"/>
  <c r="P40" i="6"/>
  <c r="Q40" i="6"/>
  <c r="R40" i="6"/>
  <c r="P41" i="6"/>
  <c r="Q41" i="6"/>
  <c r="R41" i="6"/>
  <c r="P42" i="6"/>
  <c r="Q42" i="6"/>
  <c r="R42" i="6"/>
  <c r="P43" i="6"/>
  <c r="Q43" i="6"/>
  <c r="R43" i="6"/>
  <c r="P44" i="6"/>
  <c r="Q44" i="6"/>
  <c r="R44" i="6"/>
  <c r="P45" i="6"/>
  <c r="Q45" i="6"/>
  <c r="R45" i="6"/>
  <c r="P46" i="6"/>
  <c r="Q46" i="6"/>
  <c r="R46" i="6"/>
  <c r="P47" i="6"/>
  <c r="Q47" i="6"/>
  <c r="R47" i="6"/>
  <c r="P48" i="6"/>
  <c r="Q48" i="6"/>
  <c r="R48" i="6"/>
  <c r="P49" i="6"/>
  <c r="Q49" i="6"/>
  <c r="R49" i="6"/>
  <c r="P50" i="6"/>
  <c r="Q50" i="6"/>
  <c r="R50" i="6"/>
  <c r="P51" i="6"/>
  <c r="Q51" i="6"/>
  <c r="R51" i="6"/>
  <c r="P52" i="6"/>
  <c r="Q52" i="6"/>
  <c r="R52" i="6"/>
  <c r="P53" i="6"/>
  <c r="Q53" i="6"/>
  <c r="R53" i="6"/>
  <c r="P54" i="6"/>
  <c r="Q54" i="6"/>
  <c r="R54" i="6"/>
  <c r="P55" i="6"/>
  <c r="Q55" i="6"/>
  <c r="R55" i="6"/>
  <c r="P56" i="6"/>
  <c r="Q56" i="6"/>
  <c r="R56" i="6"/>
  <c r="P57" i="6"/>
  <c r="Q57" i="6"/>
  <c r="R57" i="6"/>
  <c r="P58" i="6"/>
  <c r="Q58" i="6"/>
  <c r="R58" i="6"/>
  <c r="P59" i="6"/>
  <c r="Q59" i="6"/>
  <c r="R59" i="6"/>
  <c r="P60" i="6"/>
  <c r="Q60" i="6"/>
  <c r="R60" i="6"/>
  <c r="P61" i="6"/>
  <c r="Q61" i="6"/>
  <c r="R61" i="6"/>
  <c r="P62" i="6"/>
  <c r="Q62" i="6"/>
  <c r="R62" i="6"/>
  <c r="P63" i="6"/>
  <c r="Q63" i="6"/>
  <c r="R63" i="6"/>
  <c r="P64" i="6"/>
  <c r="Q64" i="6"/>
  <c r="R64" i="6"/>
  <c r="P65" i="6"/>
  <c r="Q65" i="6"/>
  <c r="R65" i="6"/>
  <c r="P66" i="6"/>
  <c r="Q66" i="6"/>
  <c r="R66" i="6"/>
  <c r="P67" i="6"/>
  <c r="Q67" i="6"/>
  <c r="R67" i="6"/>
  <c r="P68" i="6"/>
  <c r="Q68" i="6"/>
  <c r="R68" i="6"/>
  <c r="P69" i="6"/>
  <c r="Q69" i="6"/>
  <c r="R69" i="6"/>
  <c r="P70" i="6"/>
  <c r="Q70" i="6"/>
  <c r="R70" i="6"/>
  <c r="P71" i="6"/>
  <c r="Q71" i="6"/>
  <c r="R71" i="6"/>
  <c r="P22" i="7"/>
  <c r="Q22" i="7"/>
  <c r="R22" i="7"/>
  <c r="P23" i="7"/>
  <c r="Q23" i="7"/>
  <c r="R23" i="7"/>
  <c r="P24" i="7"/>
  <c r="Q24" i="7"/>
  <c r="R24" i="7"/>
  <c r="P25" i="7"/>
  <c r="Q25" i="7"/>
  <c r="R25" i="7"/>
  <c r="P26" i="7"/>
  <c r="Q26" i="7"/>
  <c r="R26" i="7"/>
  <c r="P27" i="7"/>
  <c r="Q27" i="7"/>
  <c r="R27" i="7"/>
  <c r="P28" i="7"/>
  <c r="Q28" i="7"/>
  <c r="R28" i="7"/>
  <c r="P29" i="7"/>
  <c r="Q29" i="7"/>
  <c r="R29" i="7"/>
  <c r="P30" i="7"/>
  <c r="Q30" i="7"/>
  <c r="R30" i="7"/>
  <c r="P31" i="7"/>
  <c r="Q31" i="7"/>
  <c r="R31" i="7"/>
  <c r="P32" i="7"/>
  <c r="Q32" i="7"/>
  <c r="R32" i="7"/>
  <c r="P33" i="7"/>
  <c r="Q33" i="7"/>
  <c r="R33" i="7"/>
  <c r="P34" i="7"/>
  <c r="Q34" i="7"/>
  <c r="R34" i="7"/>
  <c r="P35" i="7"/>
  <c r="Q35" i="7"/>
  <c r="R35" i="7"/>
  <c r="P36" i="7"/>
  <c r="Q36" i="7"/>
  <c r="R36" i="7"/>
  <c r="P37" i="7"/>
  <c r="Q37" i="7"/>
  <c r="R37" i="7"/>
  <c r="P38" i="7"/>
  <c r="Q38" i="7"/>
  <c r="R38" i="7"/>
  <c r="P39" i="7"/>
  <c r="Q39" i="7"/>
  <c r="R39" i="7"/>
  <c r="P40" i="7"/>
  <c r="Q40" i="7"/>
  <c r="R40" i="7"/>
  <c r="P41" i="7"/>
  <c r="Q41" i="7"/>
  <c r="R41" i="7"/>
  <c r="P42" i="7"/>
  <c r="Q42" i="7"/>
  <c r="R42" i="7"/>
  <c r="P43" i="7"/>
  <c r="Q43" i="7"/>
  <c r="R43" i="7"/>
  <c r="P44" i="7"/>
  <c r="Q44" i="7"/>
  <c r="R44" i="7"/>
  <c r="P45" i="7"/>
  <c r="Q45" i="7"/>
  <c r="R45" i="7"/>
  <c r="P46" i="7"/>
  <c r="Q46" i="7"/>
  <c r="R46" i="7"/>
  <c r="P47" i="7"/>
  <c r="Q47" i="7"/>
  <c r="R47" i="7"/>
  <c r="P48" i="7"/>
  <c r="Q48" i="7"/>
  <c r="R48" i="7"/>
  <c r="P49" i="7"/>
  <c r="Q49" i="7"/>
  <c r="R49" i="7"/>
  <c r="P50" i="7"/>
  <c r="Q50" i="7"/>
  <c r="R50" i="7"/>
  <c r="P51" i="7"/>
  <c r="Q51" i="7"/>
  <c r="R51" i="7"/>
  <c r="P52" i="7"/>
  <c r="Q52" i="7"/>
  <c r="R52" i="7"/>
  <c r="P53" i="7"/>
  <c r="Q53" i="7"/>
  <c r="R53" i="7"/>
  <c r="P54" i="7"/>
  <c r="Q54" i="7"/>
  <c r="R54" i="7"/>
  <c r="P55" i="7"/>
  <c r="Q55" i="7"/>
  <c r="R55" i="7"/>
  <c r="P56" i="7"/>
  <c r="Q56" i="7"/>
  <c r="R56" i="7"/>
  <c r="P22" i="10"/>
  <c r="Q22" i="10"/>
  <c r="R22" i="10"/>
  <c r="P23" i="10"/>
  <c r="Q23" i="10"/>
  <c r="R23" i="10"/>
  <c r="P24" i="10"/>
  <c r="Q24" i="10"/>
  <c r="R24" i="10"/>
  <c r="P25" i="10"/>
  <c r="Q25" i="10"/>
  <c r="R25" i="10"/>
  <c r="P26" i="10"/>
  <c r="Q26" i="10"/>
  <c r="R26" i="10"/>
  <c r="P27" i="10"/>
  <c r="Q27" i="10"/>
  <c r="R27" i="10"/>
  <c r="P28" i="10"/>
  <c r="Q28" i="10"/>
  <c r="R28" i="10"/>
  <c r="P29" i="10"/>
  <c r="Q29" i="10"/>
  <c r="R29" i="10"/>
  <c r="P30" i="10"/>
  <c r="Q30" i="10"/>
  <c r="R30" i="10"/>
  <c r="P31" i="10"/>
  <c r="Q31" i="10"/>
  <c r="R31" i="10"/>
  <c r="P32" i="10"/>
  <c r="Q32" i="10"/>
  <c r="R32" i="10"/>
  <c r="P33" i="10"/>
  <c r="Q33" i="10"/>
  <c r="R33" i="10"/>
  <c r="P34" i="10"/>
  <c r="Q34" i="10"/>
  <c r="R34" i="10"/>
  <c r="P35" i="10"/>
  <c r="Q35" i="10"/>
  <c r="R35" i="10"/>
  <c r="P36" i="10"/>
  <c r="Q36" i="10"/>
  <c r="R36" i="10"/>
  <c r="P37" i="10"/>
  <c r="Q37" i="10"/>
  <c r="R37" i="10"/>
  <c r="P38" i="10"/>
  <c r="Q38" i="10"/>
  <c r="R38" i="10"/>
  <c r="P39" i="10"/>
  <c r="Q39" i="10"/>
  <c r="R39" i="10"/>
  <c r="P40" i="10"/>
  <c r="Q40" i="10"/>
  <c r="R40" i="10"/>
  <c r="P41" i="10"/>
  <c r="Q41" i="10"/>
  <c r="R41" i="10"/>
  <c r="P42" i="10"/>
  <c r="Q42" i="10"/>
  <c r="R42" i="10"/>
  <c r="P43" i="10"/>
  <c r="Q43" i="10"/>
  <c r="R43" i="10"/>
  <c r="P44" i="10"/>
  <c r="Q44" i="10"/>
  <c r="R44" i="10"/>
  <c r="P45" i="10"/>
  <c r="Q45" i="10"/>
  <c r="R45" i="10"/>
  <c r="P46" i="10"/>
  <c r="Q46" i="10"/>
  <c r="R46" i="10"/>
  <c r="P47" i="10"/>
  <c r="Q47" i="10"/>
  <c r="R47" i="10"/>
  <c r="P48" i="10"/>
  <c r="Q48" i="10"/>
  <c r="R48" i="10"/>
  <c r="P49" i="10"/>
  <c r="Q49" i="10"/>
  <c r="R49" i="10"/>
  <c r="P50" i="10"/>
  <c r="Q50" i="10"/>
  <c r="R50" i="10"/>
  <c r="P51" i="10"/>
  <c r="Q51" i="10"/>
  <c r="R51" i="10"/>
  <c r="P52" i="10"/>
  <c r="Q52" i="10"/>
  <c r="R52" i="10"/>
  <c r="P53" i="10"/>
  <c r="Q53" i="10"/>
  <c r="R53" i="10"/>
  <c r="P54" i="10"/>
  <c r="Q54" i="10"/>
  <c r="R54" i="10"/>
  <c r="P55" i="10"/>
  <c r="Q55" i="10"/>
  <c r="R55" i="10"/>
  <c r="P56" i="10"/>
  <c r="Q56" i="10"/>
  <c r="R56" i="10"/>
  <c r="P22" i="11"/>
  <c r="Q22" i="11"/>
  <c r="R22" i="11"/>
  <c r="P23" i="11"/>
  <c r="Q23" i="11"/>
  <c r="R23" i="11"/>
  <c r="P24" i="11"/>
  <c r="Q24" i="11"/>
  <c r="R24" i="11"/>
  <c r="P25" i="11"/>
  <c r="Q25" i="11"/>
  <c r="R25" i="11"/>
  <c r="P26" i="11"/>
  <c r="Q26" i="11"/>
  <c r="R26" i="11"/>
  <c r="P27" i="11"/>
  <c r="Q27" i="11"/>
  <c r="R27" i="11"/>
  <c r="P28" i="11"/>
  <c r="Q28" i="11"/>
  <c r="R28" i="11"/>
  <c r="P29" i="11"/>
  <c r="Q29" i="11"/>
  <c r="R29" i="11"/>
  <c r="P30" i="11"/>
  <c r="Q30" i="11"/>
  <c r="R30" i="11"/>
  <c r="P31" i="11"/>
  <c r="Q31" i="11"/>
  <c r="R31" i="11"/>
  <c r="P32" i="11"/>
  <c r="Q32" i="11"/>
  <c r="R32" i="11"/>
  <c r="P33" i="11"/>
  <c r="Q33" i="11"/>
  <c r="R33" i="11"/>
  <c r="P34" i="11"/>
  <c r="Q34" i="11"/>
  <c r="R34" i="11"/>
  <c r="P35" i="11"/>
  <c r="Q35" i="11"/>
  <c r="R35" i="11"/>
  <c r="P36" i="11"/>
  <c r="Q36" i="11"/>
  <c r="R36" i="11"/>
  <c r="P37" i="11"/>
  <c r="Q37" i="11"/>
  <c r="R37" i="11"/>
  <c r="P38" i="11"/>
  <c r="Q38" i="11"/>
  <c r="R38" i="11"/>
  <c r="P39" i="11"/>
  <c r="Q39" i="11"/>
  <c r="R39" i="11"/>
  <c r="P40" i="11"/>
  <c r="Q40" i="11"/>
  <c r="R40" i="11"/>
  <c r="P41" i="11"/>
  <c r="Q41" i="11"/>
  <c r="R41" i="11"/>
  <c r="P42" i="11"/>
  <c r="Q42" i="11"/>
  <c r="R42" i="11"/>
  <c r="P43" i="11"/>
  <c r="Q43" i="11"/>
  <c r="R43" i="11"/>
  <c r="P44" i="11"/>
  <c r="Q44" i="11"/>
  <c r="R44" i="11"/>
  <c r="P45" i="11"/>
  <c r="Q45" i="11"/>
  <c r="R45" i="11"/>
  <c r="P46" i="11"/>
  <c r="Q46" i="11"/>
  <c r="R46" i="11"/>
  <c r="P47" i="11"/>
  <c r="Q47" i="11"/>
  <c r="R47" i="11"/>
  <c r="P48" i="11"/>
  <c r="Q48" i="11"/>
  <c r="R48" i="11"/>
  <c r="P49" i="11"/>
  <c r="Q49" i="11"/>
  <c r="R49" i="11"/>
  <c r="P50" i="11"/>
  <c r="Q50" i="11"/>
  <c r="R50" i="11"/>
  <c r="P51" i="11"/>
  <c r="Q51" i="11"/>
  <c r="R51" i="11"/>
  <c r="P52" i="11"/>
  <c r="Q52" i="11"/>
  <c r="R52" i="11"/>
  <c r="P53" i="11"/>
  <c r="Q53" i="11"/>
  <c r="R53" i="11"/>
  <c r="P54" i="11"/>
  <c r="Q54" i="11"/>
  <c r="R54" i="11"/>
  <c r="P55" i="11"/>
  <c r="Q55" i="11"/>
  <c r="R55" i="11"/>
  <c r="P56" i="11"/>
  <c r="Q56" i="11"/>
  <c r="R56" i="11"/>
  <c r="P57" i="11"/>
  <c r="Q57" i="11"/>
  <c r="R57" i="11"/>
  <c r="P58" i="11"/>
  <c r="Q58" i="11"/>
  <c r="R58" i="11"/>
  <c r="P59" i="11"/>
  <c r="Q59" i="11"/>
  <c r="R59" i="11"/>
  <c r="P60" i="11"/>
  <c r="Q60" i="11"/>
  <c r="R60" i="11"/>
  <c r="P61" i="11"/>
  <c r="Q61" i="11"/>
  <c r="R61" i="11"/>
  <c r="P22" i="12"/>
  <c r="Q22" i="12"/>
  <c r="R22" i="12"/>
  <c r="P23" i="12"/>
  <c r="Q23" i="12"/>
  <c r="R23" i="12"/>
  <c r="P24" i="12"/>
  <c r="Q24" i="12"/>
  <c r="R24" i="12"/>
  <c r="P25" i="12"/>
  <c r="Q25" i="12"/>
  <c r="R25" i="12"/>
  <c r="P26" i="12"/>
  <c r="Q26" i="12"/>
  <c r="R26" i="12"/>
  <c r="P27" i="12"/>
  <c r="Q27" i="12"/>
  <c r="R27" i="12"/>
  <c r="P28" i="12"/>
  <c r="Q28" i="12"/>
  <c r="R28" i="12"/>
  <c r="P29" i="12"/>
  <c r="Q29" i="12"/>
  <c r="R29" i="12"/>
  <c r="P30" i="12"/>
  <c r="Q30" i="12"/>
  <c r="R30" i="12"/>
  <c r="P31" i="12"/>
  <c r="Q31" i="12"/>
  <c r="R31" i="12"/>
  <c r="P32" i="12"/>
  <c r="Q32" i="12"/>
  <c r="R32" i="12"/>
  <c r="P33" i="12"/>
  <c r="Q33" i="12"/>
  <c r="R33" i="12"/>
  <c r="P34" i="12"/>
  <c r="Q34" i="12"/>
  <c r="R34" i="12"/>
  <c r="P35" i="12"/>
  <c r="Q35" i="12"/>
  <c r="R35" i="12"/>
  <c r="P36" i="12"/>
  <c r="Q36" i="12"/>
  <c r="R36" i="12"/>
  <c r="P37" i="12"/>
  <c r="Q37" i="12"/>
  <c r="R37" i="12"/>
  <c r="P38" i="12"/>
  <c r="Q38" i="12"/>
  <c r="R38" i="12"/>
  <c r="P39" i="12"/>
  <c r="Q39" i="12"/>
  <c r="R39" i="12"/>
  <c r="P40" i="12"/>
  <c r="Q40" i="12"/>
  <c r="R40" i="12"/>
  <c r="P41" i="12"/>
  <c r="Q41" i="12"/>
  <c r="R41" i="12"/>
  <c r="P42" i="12"/>
  <c r="Q42" i="12"/>
  <c r="R42" i="12"/>
  <c r="P43" i="12"/>
  <c r="Q43" i="12"/>
  <c r="R43" i="12"/>
  <c r="P44" i="12"/>
  <c r="Q44" i="12"/>
  <c r="R44" i="12"/>
  <c r="P45" i="12"/>
  <c r="Q45" i="12"/>
  <c r="R45" i="12"/>
  <c r="P46" i="12"/>
  <c r="Q46" i="12"/>
  <c r="R46" i="12"/>
  <c r="P47" i="12"/>
  <c r="Q47" i="12"/>
  <c r="R47" i="12"/>
  <c r="P48" i="12"/>
  <c r="Q48" i="12"/>
  <c r="R48" i="12"/>
  <c r="P49" i="12"/>
  <c r="Q49" i="12"/>
  <c r="R49" i="12"/>
  <c r="P50" i="12"/>
  <c r="Q50" i="12"/>
  <c r="R50" i="12"/>
  <c r="P51" i="12"/>
  <c r="Q51" i="12"/>
  <c r="R51" i="12"/>
  <c r="P52" i="12"/>
  <c r="Q52" i="12"/>
  <c r="R52" i="12"/>
  <c r="P53" i="12"/>
  <c r="Q53" i="12"/>
  <c r="R53" i="12"/>
  <c r="P54" i="12"/>
  <c r="Q54" i="12"/>
  <c r="R54" i="12"/>
  <c r="P55" i="12"/>
  <c r="Q55" i="12"/>
  <c r="R55" i="12"/>
  <c r="P56" i="12"/>
  <c r="Q56" i="12"/>
  <c r="R56" i="12"/>
  <c r="P57" i="12"/>
  <c r="Q57" i="12"/>
  <c r="R57" i="12"/>
  <c r="P58" i="12"/>
  <c r="Q58" i="12"/>
  <c r="R58" i="12"/>
  <c r="P22" i="13"/>
  <c r="Q22" i="13"/>
  <c r="R22" i="13"/>
  <c r="P23" i="13"/>
  <c r="Q23" i="13"/>
  <c r="R23" i="13"/>
  <c r="P24" i="13"/>
  <c r="Q24" i="13"/>
  <c r="R24" i="13"/>
  <c r="P25" i="13"/>
  <c r="Q25" i="13"/>
  <c r="R25" i="13"/>
  <c r="P26" i="13"/>
  <c r="Q26" i="13"/>
  <c r="R26" i="13"/>
  <c r="P27" i="13"/>
  <c r="Q27" i="13"/>
  <c r="R27" i="13"/>
  <c r="P28" i="13"/>
  <c r="Q28" i="13"/>
  <c r="R28" i="13"/>
  <c r="P29" i="13"/>
  <c r="Q29" i="13"/>
  <c r="R29" i="13"/>
  <c r="P30" i="13"/>
  <c r="Q30" i="13"/>
  <c r="R30" i="13"/>
  <c r="P31" i="13"/>
  <c r="Q31" i="13"/>
  <c r="R31" i="13"/>
  <c r="P32" i="13"/>
  <c r="Q32" i="13"/>
  <c r="R32" i="13"/>
  <c r="P33" i="13"/>
  <c r="Q33" i="13"/>
  <c r="R33" i="13"/>
  <c r="P34" i="13"/>
  <c r="Q34" i="13"/>
  <c r="R34" i="13"/>
  <c r="P35" i="13"/>
  <c r="Q35" i="13"/>
  <c r="R35" i="13"/>
  <c r="P36" i="13"/>
  <c r="Q36" i="13"/>
  <c r="R36" i="13"/>
  <c r="P37" i="13"/>
  <c r="Q37" i="13"/>
  <c r="R37" i="13"/>
  <c r="P38" i="13"/>
  <c r="Q38" i="13"/>
  <c r="R38" i="13"/>
  <c r="P39" i="13"/>
  <c r="Q39" i="13"/>
  <c r="R39" i="13"/>
  <c r="P40" i="13"/>
  <c r="Q40" i="13"/>
  <c r="R40" i="13"/>
  <c r="P41" i="13"/>
  <c r="Q41" i="13"/>
  <c r="R41" i="13"/>
  <c r="P42" i="13"/>
  <c r="Q42" i="13"/>
  <c r="R42" i="13"/>
  <c r="P43" i="13"/>
  <c r="Q43" i="13"/>
  <c r="R43" i="13"/>
  <c r="P44" i="13"/>
  <c r="Q44" i="13"/>
  <c r="R44" i="13"/>
  <c r="P45" i="13"/>
  <c r="Q45" i="13"/>
  <c r="R45" i="13"/>
  <c r="P46" i="13"/>
  <c r="Q46" i="13"/>
  <c r="R46" i="13"/>
  <c r="P47" i="13"/>
  <c r="Q47" i="13"/>
  <c r="R47" i="13"/>
  <c r="P48" i="13"/>
  <c r="Q48" i="13"/>
  <c r="R48" i="13"/>
  <c r="P49" i="13"/>
  <c r="Q49" i="13"/>
  <c r="R49" i="13"/>
  <c r="P50" i="13"/>
  <c r="Q50" i="13"/>
  <c r="R50" i="13"/>
  <c r="P51" i="13"/>
  <c r="Q51" i="13"/>
  <c r="R51" i="13"/>
  <c r="P52" i="13"/>
  <c r="Q52" i="13"/>
  <c r="R52" i="13"/>
  <c r="P53" i="13"/>
  <c r="Q53" i="13"/>
  <c r="R53" i="13"/>
  <c r="P54" i="13"/>
  <c r="Q54" i="13"/>
  <c r="R54" i="13"/>
  <c r="P55" i="13"/>
  <c r="Q55" i="13"/>
  <c r="R55" i="13"/>
  <c r="P56" i="13"/>
  <c r="Q56" i="13"/>
  <c r="R56" i="13"/>
  <c r="P57" i="13"/>
  <c r="Q57" i="13"/>
  <c r="R57" i="13"/>
  <c r="P58" i="13"/>
  <c r="Q58" i="13"/>
  <c r="R58" i="13"/>
  <c r="P59" i="13"/>
  <c r="Q59" i="13"/>
  <c r="R59" i="13"/>
  <c r="P60" i="13"/>
  <c r="Q60" i="13"/>
  <c r="R60" i="13"/>
</calcChain>
</file>

<file path=xl/sharedStrings.xml><?xml version="1.0" encoding="utf-8"?>
<sst xmlns="http://schemas.openxmlformats.org/spreadsheetml/2006/main" count="218" uniqueCount="34">
  <si>
    <t>MOLECULAR WEIGHT</t>
  </si>
  <si>
    <t>M</t>
  </si>
  <si>
    <t>log(M)</t>
  </si>
  <si>
    <t>DIFFERENTIAL DISTRIBUTION</t>
  </si>
  <si>
    <t>INTEGRAL DISTRIBUTION</t>
  </si>
  <si>
    <t>%</t>
  </si>
  <si>
    <t>Differential
distribution</t>
  </si>
  <si>
    <t>Integral
distribution</t>
  </si>
  <si>
    <t>–</t>
  </si>
  <si>
    <t>Control:
Molecular Weights</t>
  </si>
  <si>
    <t>Differential-curve-name</t>
  </si>
  <si>
    <t>Integral-curve-name</t>
  </si>
  <si>
    <t>0 = [log(M) – logM]</t>
  </si>
  <si>
    <t>Definition af navne på kurver i graferne</t>
  </si>
  <si>
    <t>Control:
Differential Distribution</t>
  </si>
  <si>
    <t>Control:
Integral Distribution</t>
  </si>
  <si>
    <t>-</t>
  </si>
  <si>
    <r>
      <t>DIFFERENTIAL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</si>
  <si>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INTEGRAL DISTRIBUTION</t>
    </r>
    <r>
      <rPr>
        <b/>
        <vertAlign val="subscript"/>
        <sz val="10"/>
        <color indexed="23"/>
        <rFont val="Trebuchet MS"/>
        <family val="2"/>
      </rPr>
      <t>2</t>
    </r>
  </si>
  <si>
    <r>
      <t>0 = [diff.distb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diff.distb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</si>
  <si>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r>
      <t>0 = [int.distb</t>
    </r>
    <r>
      <rPr>
        <vertAlign val="subscript"/>
        <sz val="10"/>
        <color indexed="23"/>
        <rFont val="Arial"/>
      </rPr>
      <t>1</t>
    </r>
    <r>
      <rPr>
        <sz val="10"/>
        <color indexed="23"/>
        <rFont val="Arial"/>
      </rPr>
      <t xml:space="preserve"> – int.distb</t>
    </r>
    <r>
      <rPr>
        <vertAlign val="subscript"/>
        <sz val="10"/>
        <color indexed="23"/>
        <rFont val="Arial"/>
      </rPr>
      <t>2</t>
    </r>
    <r>
      <rPr>
        <sz val="10"/>
        <color indexed="23"/>
        <rFont val="Arial"/>
      </rPr>
      <t>]</t>
    </r>
  </si>
  <si>
    <t>GEL PERMEATION CHROMATOGRAPHY</t>
  </si>
  <si>
    <t>CONTROL MEASUREMENTS</t>
  </si>
  <si>
    <t>BATCH NO.:</t>
  </si>
  <si>
    <t>GPC Standard Dextran 1000</t>
  </si>
  <si>
    <t>GPC Standard Dextran 5000</t>
  </si>
  <si>
    <t>GPC Standard Dextran 12000</t>
  </si>
  <si>
    <t>GPC Standard Dextran 25000</t>
  </si>
  <si>
    <t>GPC Standard Dextran 50000</t>
  </si>
  <si>
    <t>GPC Standard Dextran 80000</t>
  </si>
  <si>
    <t>GPC Standard Dextran 150000</t>
  </si>
  <si>
    <t>GPC Standard Dextran 270000</t>
  </si>
  <si>
    <t>GPC Standard Dextran 410000</t>
  </si>
  <si>
    <t>GPC Standard Dextran 670000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</si>
</sst>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6" formatCode="mmmm_yyyyy"/>
    <numFmt numFmtId="187" formatCode="0.000"/>
    <numFmt numFmtId="188" formatCode="0.0"/>
    <numFmt numFmtId="191" formatCode="0.0000"/>
    <numFmt numFmtId="198" formatCode="0######"/>
  </numFmts>
  <fonts count="19">
    <font>
      <sz val="10"/>
      <color indexed="63"/>
      <name val="Trebuchet MS"/>
    </font>
    <font>
      <b/>
      <sz val="28"/>
      <color indexed="63"/>
      <name val="Trebuchet MS"/>
    </font>
    <font>
      <sz val="11"/>
      <color indexed="63"/>
      <name val="Trebuchet MS"/>
    </font>
    <font>
      <sz val="8"/>
      <color indexed="63"/>
      <name val="Tahoma"/>
    </font>
    <font>
      <b/>
      <sz val="34"/>
      <color indexed="63"/>
      <name val="Trebuchet MS"/>
    </font>
    <font>
      <sz val="14"/>
      <color indexed="63"/>
      <name val="Gill Sans"/>
    </font>
    <font>
      <b/>
      <sz val="10"/>
      <color indexed="63"/>
      <name val="Trebuchet MS"/>
    </font>
    <font>
      <b/>
      <sz val="10"/>
      <color indexed="23"/>
      <name val="Trebuchet MS"/>
    </font>
    <font>
      <sz val="10"/>
      <color indexed="23"/>
      <name val="Trebuchet MS"/>
    </font>
    <font>
      <sz val="8"/>
      <name val="Verdana"/>
    </font>
    <font>
      <sz val="10"/>
      <color indexed="63"/>
      <name val="Trebuchet MS"/>
    </font>
    <font>
      <sz val="18"/>
      <color indexed="63"/>
      <name val="Arial"/>
    </font>
    <font>
      <sz val="8"/>
      <name val="Trebuchet MS"/>
    </font>
    <font>
      <b/>
      <vertAlign val="subscript"/>
      <sz val="10"/>
      <color indexed="23"/>
      <name val="Trebuchet MS"/>
      <family val="2"/>
    </font>
    <font>
      <sz val="10"/>
      <color indexed="63"/>
      <name val="Arial"/>
    </font>
    <font>
      <sz val="10"/>
      <color indexed="23"/>
      <name val="Arial"/>
    </font>
    <font>
      <vertAlign val="subscript"/>
      <sz val="10"/>
      <color indexed="23"/>
      <name val="Arial"/>
    </font>
    <font>
      <u/>
      <sz val="10"/>
      <color indexed="63"/>
      <name val="Trebuchet MS"/>
    </font>
    <font>
      <sz val="11"/>
      <color indexed="8"/>
      <name val="Verdan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1" fillId="0" borderId="0">
      <alignment horizontal="left"/>
    </xf>
    <xf numFmtId="0" fontId="14" fillId="0" borderId="1" applyNumberFormat="0" applyBorder="0" applyAlignment="0">
      <alignment horizontal="center"/>
    </xf>
    <xf numFmtId="186" fontId="2" fillId="0" borderId="0">
      <alignment horizontal="left" vertical="center"/>
    </xf>
    <xf numFmtId="0" fontId="3" fillId="0" borderId="0">
      <alignment vertical="center"/>
    </xf>
    <xf numFmtId="0" fontId="11" fillId="0" borderId="0" applyProtection="0">
      <protection locked="0"/>
    </xf>
    <xf numFmtId="0" fontId="14" fillId="0" borderId="2" applyBorder="0">
      <alignment horizontal="center" vertical="center" wrapText="1"/>
    </xf>
    <xf numFmtId="0" fontId="14" fillId="0" borderId="3" applyBorder="0">
      <alignment horizontal="center" vertical="center"/>
    </xf>
    <xf numFmtId="49" fontId="2" fillId="0" borderId="0">
      <alignment horizontal="left" vertical="center"/>
    </xf>
    <xf numFmtId="0" fontId="2" fillId="0" borderId="0">
      <alignment vertical="center"/>
    </xf>
    <xf numFmtId="0" fontId="4" fillId="0" borderId="4">
      <alignment horizontal="center" vertical="center"/>
    </xf>
    <xf numFmtId="0" fontId="5" fillId="0" borderId="0">
      <alignment horizontal="right" vertical="center"/>
    </xf>
    <xf numFmtId="187" fontId="15" fillId="0" borderId="0" applyNumberFormat="0">
      <alignment horizontal="center"/>
    </xf>
    <xf numFmtId="187" fontId="7" fillId="0" borderId="0" applyNumberFormat="0">
      <alignment horizontal="center" wrapText="1"/>
    </xf>
    <xf numFmtId="0" fontId="14" fillId="0" borderId="0" applyNumberFormat="0">
      <alignment horizontal="center" vertical="center"/>
    </xf>
  </cellStyleXfs>
  <cellXfs count="62">
    <xf numFmtId="0" fontId="0" fillId="0" borderId="0" xfId="0"/>
    <xf numFmtId="0" fontId="11" fillId="0" borderId="0" xfId="5" applyProtection="1"/>
    <xf numFmtId="0" fontId="0" fillId="0" borderId="0" xfId="0" applyAlignment="1">
      <alignment wrapText="1"/>
    </xf>
    <xf numFmtId="187" fontId="8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187" fontId="0" fillId="0" borderId="0" xfId="0" applyNumberFormat="1"/>
    <xf numFmtId="0" fontId="11" fillId="0" borderId="0" xfId="5" applyAlignment="1" applyProtection="1">
      <alignment horizontal="right"/>
    </xf>
    <xf numFmtId="0" fontId="0" fillId="0" borderId="0" xfId="0" applyAlignment="1">
      <alignment horizontal="right"/>
    </xf>
    <xf numFmtId="0" fontId="14" fillId="0" borderId="1" xfId="2" applyBorder="1">
      <alignment horizontal="center"/>
    </xf>
    <xf numFmtId="187" fontId="14" fillId="0" borderId="0" xfId="2" applyNumberFormat="1" applyBorder="1">
      <alignment horizontal="center"/>
    </xf>
    <xf numFmtId="188" fontId="14" fillId="0" borderId="5" xfId="2" applyNumberFormat="1" applyBorder="1">
      <alignment horizontal="center"/>
    </xf>
    <xf numFmtId="0" fontId="14" fillId="0" borderId="6" xfId="2" applyBorder="1">
      <alignment horizontal="center"/>
    </xf>
    <xf numFmtId="187" fontId="14" fillId="0" borderId="7" xfId="2" applyNumberFormat="1" applyBorder="1">
      <alignment horizontal="center"/>
    </xf>
    <xf numFmtId="188" fontId="14" fillId="0" borderId="8" xfId="2" applyNumberFormat="1" applyBorder="1">
      <alignment horizontal="center"/>
    </xf>
    <xf numFmtId="0" fontId="14" fillId="0" borderId="3" xfId="7" applyBorder="1">
      <alignment horizontal="center" vertical="center"/>
    </xf>
    <xf numFmtId="0" fontId="14" fillId="0" borderId="9" xfId="7" applyBorder="1">
      <alignment horizontal="center" vertical="center"/>
    </xf>
    <xf numFmtId="0" fontId="14" fillId="0" borderId="10" xfId="7" applyBorder="1">
      <alignment horizontal="center" vertical="center"/>
    </xf>
    <xf numFmtId="0" fontId="14" fillId="0" borderId="0" xfId="2" applyBorder="1">
      <alignment horizontal="center"/>
    </xf>
    <xf numFmtId="0" fontId="14" fillId="0" borderId="11" xfId="6" applyBorder="1">
      <alignment horizontal="center" vertical="center" wrapText="1"/>
    </xf>
    <xf numFmtId="0" fontId="14" fillId="0" borderId="12" xfId="6" applyBorder="1">
      <alignment horizontal="center" vertical="center" wrapText="1"/>
    </xf>
    <xf numFmtId="0" fontId="14" fillId="0" borderId="13" xfId="6" applyBorder="1">
      <alignment horizontal="center" vertical="center" wrapText="1"/>
    </xf>
    <xf numFmtId="187" fontId="0" fillId="0" borderId="0" xfId="0" applyNumberFormat="1" applyBorder="1"/>
    <xf numFmtId="0" fontId="0" fillId="0" borderId="0" xfId="0" applyBorder="1"/>
    <xf numFmtId="0" fontId="14" fillId="0" borderId="7" xfId="2" applyBorder="1">
      <alignment horizontal="center"/>
    </xf>
    <xf numFmtId="188" fontId="14" fillId="0" borderId="0" xfId="2" applyNumberFormat="1" applyBorder="1">
      <alignment horizontal="center"/>
    </xf>
    <xf numFmtId="0" fontId="14" fillId="0" borderId="11" xfId="2" applyBorder="1">
      <alignment horizontal="center"/>
    </xf>
    <xf numFmtId="187" fontId="14" fillId="0" borderId="11" xfId="2" applyNumberFormat="1" applyBorder="1">
      <alignment horizontal="center"/>
    </xf>
    <xf numFmtId="188" fontId="14" fillId="0" borderId="11" xfId="2" applyNumberFormat="1" applyBorder="1">
      <alignment horizontal="center"/>
    </xf>
    <xf numFmtId="0" fontId="10" fillId="0" borderId="1" xfId="2" applyFont="1" applyBorder="1">
      <alignment horizontal="center"/>
    </xf>
    <xf numFmtId="188" fontId="10" fillId="0" borderId="5" xfId="2" applyNumberFormat="1" applyFont="1" applyBorder="1">
      <alignment horizontal="center"/>
    </xf>
    <xf numFmtId="188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187" fontId="15" fillId="0" borderId="0" xfId="12" applyNumberFormat="1">
      <alignment horizontal="center"/>
    </xf>
    <xf numFmtId="188" fontId="15" fillId="0" borderId="0" xfId="12" applyNumberFormat="1">
      <alignment horizontal="center"/>
    </xf>
    <xf numFmtId="191" fontId="15" fillId="0" borderId="0" xfId="12" applyNumberFormat="1">
      <alignment horizontal="center"/>
    </xf>
    <xf numFmtId="187" fontId="7" fillId="0" borderId="0" xfId="13" applyNumberFormat="1">
      <alignment horizontal="center" wrapText="1"/>
    </xf>
    <xf numFmtId="187" fontId="7" fillId="0" borderId="0" xfId="13" applyNumberFormat="1" applyFont="1">
      <alignment horizontal="center" wrapText="1"/>
    </xf>
    <xf numFmtId="0" fontId="15" fillId="0" borderId="0" xfId="14" applyFont="1">
      <alignment horizontal="center" vertical="center"/>
    </xf>
    <xf numFmtId="187" fontId="15" fillId="0" borderId="0" xfId="14" applyNumberFormat="1" applyFont="1">
      <alignment horizontal="center" vertical="center"/>
    </xf>
    <xf numFmtId="0" fontId="14" fillId="0" borderId="0" xfId="6" applyBorder="1">
      <alignment horizontal="center" vertical="center" wrapText="1"/>
    </xf>
    <xf numFmtId="0" fontId="14" fillId="0" borderId="0" xfId="6" applyFont="1" applyBorder="1" applyAlignment="1">
      <alignment horizontal="left" vertical="center"/>
    </xf>
    <xf numFmtId="0" fontId="0" fillId="0" borderId="0" xfId="0" applyAlignment="1">
      <alignment horizontal="left"/>
    </xf>
    <xf numFmtId="4" fontId="14" fillId="0" borderId="0" xfId="2" applyNumberFormat="1" applyBorder="1">
      <alignment horizontal="center"/>
    </xf>
    <xf numFmtId="0" fontId="17" fillId="0" borderId="0" xfId="0" applyFont="1" applyBorder="1"/>
    <xf numFmtId="0" fontId="11" fillId="0" borderId="7" xfId="5" applyBorder="1" applyProtection="1"/>
    <xf numFmtId="0" fontId="0" fillId="0" borderId="7" xfId="0" applyBorder="1"/>
    <xf numFmtId="198" fontId="14" fillId="0" borderId="0" xfId="6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2" applyBorder="1" applyAlignment="1">
      <alignment horizontal="left" vertical="center"/>
    </xf>
    <xf numFmtId="0" fontId="14" fillId="0" borderId="0" xfId="2" applyBorder="1" applyAlignment="1">
      <alignment horizontal="center" vertical="center"/>
    </xf>
    <xf numFmtId="0" fontId="14" fillId="0" borderId="0" xfId="2" applyBorder="1" applyAlignment="1">
      <alignment vertical="center"/>
    </xf>
    <xf numFmtId="0" fontId="14" fillId="0" borderId="0" xfId="2" applyBorder="1" applyAlignment="1"/>
    <xf numFmtId="0" fontId="14" fillId="0" borderId="0" xfId="2" applyBorder="1" applyAlignment="1">
      <alignment horizontal="right" vertical="center"/>
    </xf>
    <xf numFmtId="2" fontId="14" fillId="0" borderId="0" xfId="2" applyNumberFormat="1" applyBorder="1" applyAlignment="1">
      <alignment vertical="center"/>
    </xf>
    <xf numFmtId="188" fontId="14" fillId="0" borderId="0" xfId="2" applyNumberFormat="1" applyBorder="1" applyAlignment="1">
      <alignment vertical="center"/>
    </xf>
    <xf numFmtId="2" fontId="14" fillId="0" borderId="0" xfId="2" applyNumberFormat="1" applyBorder="1" applyAlignment="1">
      <alignment horizontal="right" vertical="center"/>
    </xf>
    <xf numFmtId="0" fontId="11" fillId="0" borderId="0" xfId="5" applyFont="1" applyProtection="1"/>
    <xf numFmtId="0" fontId="11" fillId="0" borderId="0" xfId="5" applyFont="1" applyBorder="1" applyProtection="1"/>
    <xf numFmtId="0" fontId="14" fillId="0" borderId="2" xfId="6" applyBorder="1">
      <alignment horizontal="center" vertical="center" wrapText="1"/>
    </xf>
    <xf numFmtId="0" fontId="14" fillId="0" borderId="11" xfId="6" applyBorder="1">
      <alignment horizontal="center" vertical="center" wrapText="1"/>
    </xf>
    <xf numFmtId="0" fontId="14" fillId="0" borderId="14" xfId="6" applyBorder="1">
      <alignment horizontal="center" vertical="center" wrapText="1"/>
    </xf>
    <xf numFmtId="0" fontId="14" fillId="0" borderId="13" xfId="6" applyBorder="1">
      <alignment horizontal="center" vertical="center" wrapText="1"/>
    </xf>
  </cellXfs>
  <cellStyles count="15">
    <cellStyle name="Batch_no" xfId="1"/>
    <cellStyle name="Data" xfId="2"/>
    <cellStyle name="Expiry_date" xfId="3"/>
    <cellStyle name="Footer" xfId="4"/>
    <cellStyle name="Heading 1" xfId="5" builtinId="16" customBuiltin="1"/>
    <cellStyle name="Heading 2" xfId="6" builtinId="17" customBuiltin="1"/>
    <cellStyle name="Heading_Data" xfId="7"/>
    <cellStyle name="Normal" xfId="0" builtinId="0"/>
    <cellStyle name="Pack_size" xfId="8"/>
    <cellStyle name="Product_info" xfId="9"/>
    <cellStyle name="Quarantine" xfId="10"/>
    <cellStyle name="Storage_info" xfId="11"/>
    <cellStyle name="Validation_data" xfId="12"/>
    <cellStyle name="Validation_Heading" xfId="13"/>
    <cellStyle name="Validation_Subheading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0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styles" Target="styles.xml"/><Relationship Id="rId10" Type="http://schemas.openxmlformats.org/officeDocument/2006/relationships/worksheet" Target="worksheets/sheet6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1</a:t>
            </a:r>
          </a:p>
        </c:rich>
      </c:tx>
      <c:layout>
        <c:manualLayout>
          <c:xMode val="edge"/>
          <c:yMode val="edge"/>
          <c:x val="0.44008264462809915"/>
          <c:y val="7.4198988195615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65289256198347"/>
          <c:y val="0.2900505902192243"/>
          <c:w val="0.53099173553719003"/>
          <c:h val="0.529510961214165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[0]!GPC_1_LogM</c:f>
              <c:numCache>
                <c:formatCode>0.000</c:formatCode>
                <c:ptCount val="45"/>
                <c:pt idx="0">
                  <c:v>2.3324384599156054</c:v>
                </c:pt>
                <c:pt idx="1">
                  <c:v>2.3654879848908998</c:v>
                </c:pt>
                <c:pt idx="2">
                  <c:v>2.399673721481038</c:v>
                </c:pt>
                <c:pt idx="3">
                  <c:v>2.4313637641589874</c:v>
                </c:pt>
                <c:pt idx="4">
                  <c:v>2.4653828514484184</c:v>
                </c:pt>
                <c:pt idx="5">
                  <c:v>2.4983105537896004</c:v>
                </c:pt>
                <c:pt idx="6">
                  <c:v>2.5314789170422549</c:v>
                </c:pt>
                <c:pt idx="7">
                  <c:v>2.5646660642520893</c:v>
                </c:pt>
                <c:pt idx="8">
                  <c:v>2.5976951859255122</c:v>
                </c:pt>
                <c:pt idx="9">
                  <c:v>2.6304278750250241</c:v>
                </c:pt>
                <c:pt idx="10">
                  <c:v>2.663700925389648</c:v>
                </c:pt>
                <c:pt idx="11">
                  <c:v>2.6963563887333319</c:v>
                </c:pt>
                <c:pt idx="12">
                  <c:v>2.7299742856995555</c:v>
                </c:pt>
                <c:pt idx="13">
                  <c:v>2.762678563727436</c:v>
                </c:pt>
                <c:pt idx="14">
                  <c:v>2.7958800173440754</c:v>
                </c:pt>
                <c:pt idx="15">
                  <c:v>2.8286598965353198</c:v>
                </c:pt>
                <c:pt idx="16">
                  <c:v>2.8621313793130372</c:v>
                </c:pt>
                <c:pt idx="17">
                  <c:v>2.8948696567452528</c:v>
                </c:pt>
                <c:pt idx="18">
                  <c:v>2.9283958522567137</c:v>
                </c:pt>
                <c:pt idx="19">
                  <c:v>2.9614210940664485</c:v>
                </c:pt>
                <c:pt idx="20">
                  <c:v>2.9943171526696366</c:v>
                </c:pt>
                <c:pt idx="21">
                  <c:v>3.0293837776852097</c:v>
                </c:pt>
                <c:pt idx="22">
                  <c:v>3.0606978403536118</c:v>
                </c:pt>
                <c:pt idx="23">
                  <c:v>3.0934216851622351</c:v>
                </c:pt>
                <c:pt idx="24">
                  <c:v>3.1271047983648077</c:v>
                </c:pt>
                <c:pt idx="25">
                  <c:v>3.1583624920952498</c:v>
                </c:pt>
                <c:pt idx="26">
                  <c:v>3.1931245983544616</c:v>
                </c:pt>
                <c:pt idx="27">
                  <c:v>3.2253092817258628</c:v>
                </c:pt>
                <c:pt idx="28">
                  <c:v>3.2576785748691846</c:v>
                </c:pt>
                <c:pt idx="29">
                  <c:v>3.2922560713564759</c:v>
                </c:pt>
                <c:pt idx="30">
                  <c:v>3.3242824552976926</c:v>
                </c:pt>
                <c:pt idx="31">
                  <c:v>3.357934847000454</c:v>
                </c:pt>
                <c:pt idx="32">
                  <c:v>3.3909351071033793</c:v>
                </c:pt>
                <c:pt idx="33">
                  <c:v>3.424881636631067</c:v>
                </c:pt>
                <c:pt idx="34">
                  <c:v>3.4578818967339924</c:v>
                </c:pt>
                <c:pt idx="35">
                  <c:v>3.4899584794248346</c:v>
                </c:pt>
                <c:pt idx="36">
                  <c:v>3.5237464668115646</c:v>
                </c:pt>
                <c:pt idx="37">
                  <c:v>3.5563025007672873</c:v>
                </c:pt>
                <c:pt idx="38">
                  <c:v>3.5899496013257077</c:v>
                </c:pt>
                <c:pt idx="39">
                  <c:v>3.6222140229662951</c:v>
                </c:pt>
                <c:pt idx="40">
                  <c:v>3.6560982020128319</c:v>
                </c:pt>
                <c:pt idx="41">
                  <c:v>3.6884198220027105</c:v>
                </c:pt>
                <c:pt idx="42">
                  <c:v>3.7218106152125467</c:v>
                </c:pt>
                <c:pt idx="43">
                  <c:v>3.7551122663950713</c:v>
                </c:pt>
                <c:pt idx="44">
                  <c:v>3.7881683711411678</c:v>
                </c:pt>
              </c:numCache>
            </c:numRef>
          </c:xVal>
          <c:yVal>
            <c:numRef>
              <c:f>[0]!GPC_1_Differential_distribution</c:f>
              <c:numCache>
                <c:formatCode>0.000</c:formatCode>
                <c:ptCount val="45"/>
                <c:pt idx="0">
                  <c:v>4.0000000000000001E-3</c:v>
                </c:pt>
                <c:pt idx="1">
                  <c:v>5.0000000000000001E-3</c:v>
                </c:pt>
                <c:pt idx="2">
                  <c:v>8.9999999999999993E-3</c:v>
                </c:pt>
                <c:pt idx="3">
                  <c:v>1.6E-2</c:v>
                </c:pt>
                <c:pt idx="4">
                  <c:v>2.5999999999999999E-2</c:v>
                </c:pt>
                <c:pt idx="5">
                  <c:v>0.04</c:v>
                </c:pt>
                <c:pt idx="6">
                  <c:v>6.4000000000000001E-2</c:v>
                </c:pt>
                <c:pt idx="7">
                  <c:v>0.1</c:v>
                </c:pt>
                <c:pt idx="8">
                  <c:v>0.151</c:v>
                </c:pt>
                <c:pt idx="9">
                  <c:v>0.224</c:v>
                </c:pt>
                <c:pt idx="10">
                  <c:v>0.32</c:v>
                </c:pt>
                <c:pt idx="11">
                  <c:v>0.443</c:v>
                </c:pt>
                <c:pt idx="12">
                  <c:v>0.59</c:v>
                </c:pt>
                <c:pt idx="13">
                  <c:v>0.75900000000000001</c:v>
                </c:pt>
                <c:pt idx="14">
                  <c:v>0.94399999999999995</c:v>
                </c:pt>
                <c:pt idx="15">
                  <c:v>1.1399999999999999</c:v>
                </c:pt>
                <c:pt idx="16">
                  <c:v>1.3380000000000001</c:v>
                </c:pt>
                <c:pt idx="17">
                  <c:v>1.524</c:v>
                </c:pt>
                <c:pt idx="18">
                  <c:v>1.6830000000000001</c:v>
                </c:pt>
                <c:pt idx="19">
                  <c:v>1.806</c:v>
                </c:pt>
                <c:pt idx="20">
                  <c:v>1.887</c:v>
                </c:pt>
                <c:pt idx="21">
                  <c:v>1.9179999999999999</c:v>
                </c:pt>
                <c:pt idx="22">
                  <c:v>1.8979999999999999</c:v>
                </c:pt>
                <c:pt idx="23">
                  <c:v>1.8320000000000001</c:v>
                </c:pt>
                <c:pt idx="24">
                  <c:v>1.7250000000000001</c:v>
                </c:pt>
                <c:pt idx="25">
                  <c:v>1.587</c:v>
                </c:pt>
                <c:pt idx="26">
                  <c:v>1.4319999999999999</c:v>
                </c:pt>
                <c:pt idx="27">
                  <c:v>1.268</c:v>
                </c:pt>
                <c:pt idx="28">
                  <c:v>1.103</c:v>
                </c:pt>
                <c:pt idx="29">
                  <c:v>0.94199999999999995</c:v>
                </c:pt>
                <c:pt idx="30">
                  <c:v>0.78900000000000003</c:v>
                </c:pt>
                <c:pt idx="31">
                  <c:v>0.64800000000000002</c:v>
                </c:pt>
                <c:pt idx="32">
                  <c:v>0.52200000000000002</c:v>
                </c:pt>
                <c:pt idx="33">
                  <c:v>0.41099999999999998</c:v>
                </c:pt>
                <c:pt idx="34">
                  <c:v>0.316</c:v>
                </c:pt>
                <c:pt idx="35">
                  <c:v>0.23799999999999999</c:v>
                </c:pt>
                <c:pt idx="36">
                  <c:v>0.17499999999999999</c:v>
                </c:pt>
                <c:pt idx="37">
                  <c:v>0.124</c:v>
                </c:pt>
                <c:pt idx="38">
                  <c:v>8.6999999999999994E-2</c:v>
                </c:pt>
                <c:pt idx="39">
                  <c:v>5.8999999999999997E-2</c:v>
                </c:pt>
                <c:pt idx="40">
                  <c:v>3.9E-2</c:v>
                </c:pt>
                <c:pt idx="41">
                  <c:v>2.5000000000000001E-2</c:v>
                </c:pt>
                <c:pt idx="42">
                  <c:v>1.6E-2</c:v>
                </c:pt>
                <c:pt idx="43">
                  <c:v>8.9999999999999993E-3</c:v>
                </c:pt>
                <c:pt idx="44">
                  <c:v>6.0000000000000001E-3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707304"/>
        <c:axId val="145826688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[0]!GPC_1_LogM</c:f>
              <c:numCache>
                <c:formatCode>0.000</c:formatCode>
                <c:ptCount val="45"/>
                <c:pt idx="0">
                  <c:v>2.3324384599156054</c:v>
                </c:pt>
                <c:pt idx="1">
                  <c:v>2.3654879848908998</c:v>
                </c:pt>
                <c:pt idx="2">
                  <c:v>2.399673721481038</c:v>
                </c:pt>
                <c:pt idx="3">
                  <c:v>2.4313637641589874</c:v>
                </c:pt>
                <c:pt idx="4">
                  <c:v>2.4653828514484184</c:v>
                </c:pt>
                <c:pt idx="5">
                  <c:v>2.4983105537896004</c:v>
                </c:pt>
                <c:pt idx="6">
                  <c:v>2.5314789170422549</c:v>
                </c:pt>
                <c:pt idx="7">
                  <c:v>2.5646660642520893</c:v>
                </c:pt>
                <c:pt idx="8">
                  <c:v>2.5976951859255122</c:v>
                </c:pt>
                <c:pt idx="9">
                  <c:v>2.6304278750250241</c:v>
                </c:pt>
                <c:pt idx="10">
                  <c:v>2.663700925389648</c:v>
                </c:pt>
                <c:pt idx="11">
                  <c:v>2.6963563887333319</c:v>
                </c:pt>
                <c:pt idx="12">
                  <c:v>2.7299742856995555</c:v>
                </c:pt>
                <c:pt idx="13">
                  <c:v>2.762678563727436</c:v>
                </c:pt>
                <c:pt idx="14">
                  <c:v>2.7958800173440754</c:v>
                </c:pt>
                <c:pt idx="15">
                  <c:v>2.8286598965353198</c:v>
                </c:pt>
                <c:pt idx="16">
                  <c:v>2.8621313793130372</c:v>
                </c:pt>
                <c:pt idx="17">
                  <c:v>2.8948696567452528</c:v>
                </c:pt>
                <c:pt idx="18">
                  <c:v>2.9283958522567137</c:v>
                </c:pt>
                <c:pt idx="19">
                  <c:v>2.9614210940664485</c:v>
                </c:pt>
                <c:pt idx="20">
                  <c:v>2.9943171526696366</c:v>
                </c:pt>
                <c:pt idx="21">
                  <c:v>3.0293837776852097</c:v>
                </c:pt>
                <c:pt idx="22">
                  <c:v>3.0606978403536118</c:v>
                </c:pt>
                <c:pt idx="23">
                  <c:v>3.0934216851622351</c:v>
                </c:pt>
                <c:pt idx="24">
                  <c:v>3.1271047983648077</c:v>
                </c:pt>
                <c:pt idx="25">
                  <c:v>3.1583624920952498</c:v>
                </c:pt>
                <c:pt idx="26">
                  <c:v>3.1931245983544616</c:v>
                </c:pt>
                <c:pt idx="27">
                  <c:v>3.2253092817258628</c:v>
                </c:pt>
                <c:pt idx="28">
                  <c:v>3.2576785748691846</c:v>
                </c:pt>
                <c:pt idx="29">
                  <c:v>3.2922560713564759</c:v>
                </c:pt>
                <c:pt idx="30">
                  <c:v>3.3242824552976926</c:v>
                </c:pt>
                <c:pt idx="31">
                  <c:v>3.357934847000454</c:v>
                </c:pt>
                <c:pt idx="32">
                  <c:v>3.3909351071033793</c:v>
                </c:pt>
                <c:pt idx="33">
                  <c:v>3.424881636631067</c:v>
                </c:pt>
                <c:pt idx="34">
                  <c:v>3.4578818967339924</c:v>
                </c:pt>
                <c:pt idx="35">
                  <c:v>3.4899584794248346</c:v>
                </c:pt>
                <c:pt idx="36">
                  <c:v>3.5237464668115646</c:v>
                </c:pt>
                <c:pt idx="37">
                  <c:v>3.5563025007672873</c:v>
                </c:pt>
                <c:pt idx="38">
                  <c:v>3.5899496013257077</c:v>
                </c:pt>
                <c:pt idx="39">
                  <c:v>3.6222140229662951</c:v>
                </c:pt>
                <c:pt idx="40">
                  <c:v>3.6560982020128319</c:v>
                </c:pt>
                <c:pt idx="41">
                  <c:v>3.6884198220027105</c:v>
                </c:pt>
                <c:pt idx="42">
                  <c:v>3.7218106152125467</c:v>
                </c:pt>
                <c:pt idx="43">
                  <c:v>3.7551122663950713</c:v>
                </c:pt>
                <c:pt idx="44">
                  <c:v>3.7881683711411678</c:v>
                </c:pt>
              </c:numCache>
            </c:numRef>
          </c:xVal>
          <c:yVal>
            <c:numRef>
              <c:f>[0]!GPC_1_Integral_distribution</c:f>
              <c:numCache>
                <c:formatCode>0.0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0.3</c:v>
                </c:pt>
                <c:pt idx="6">
                  <c:v>0.4</c:v>
                </c:pt>
                <c:pt idx="7">
                  <c:v>0.7</c:v>
                </c:pt>
                <c:pt idx="8">
                  <c:v>1.1000000000000001</c:v>
                </c:pt>
                <c:pt idx="9">
                  <c:v>1.7</c:v>
                </c:pt>
                <c:pt idx="10">
                  <c:v>2.6</c:v>
                </c:pt>
                <c:pt idx="11">
                  <c:v>3.9</c:v>
                </c:pt>
                <c:pt idx="12">
                  <c:v>5.6</c:v>
                </c:pt>
                <c:pt idx="13">
                  <c:v>7.8</c:v>
                </c:pt>
                <c:pt idx="14">
                  <c:v>10.6</c:v>
                </c:pt>
                <c:pt idx="15">
                  <c:v>14.1</c:v>
                </c:pt>
                <c:pt idx="16">
                  <c:v>18.2</c:v>
                </c:pt>
                <c:pt idx="17">
                  <c:v>22.9</c:v>
                </c:pt>
                <c:pt idx="18">
                  <c:v>28.2</c:v>
                </c:pt>
                <c:pt idx="19">
                  <c:v>34</c:v>
                </c:pt>
                <c:pt idx="20">
                  <c:v>40.1</c:v>
                </c:pt>
                <c:pt idx="21">
                  <c:v>46.4</c:v>
                </c:pt>
                <c:pt idx="22">
                  <c:v>52.7</c:v>
                </c:pt>
                <c:pt idx="23">
                  <c:v>58.9</c:v>
                </c:pt>
                <c:pt idx="24">
                  <c:v>64.8</c:v>
                </c:pt>
                <c:pt idx="25">
                  <c:v>70.3</c:v>
                </c:pt>
                <c:pt idx="26">
                  <c:v>75.3</c:v>
                </c:pt>
                <c:pt idx="27">
                  <c:v>79.7</c:v>
                </c:pt>
                <c:pt idx="28">
                  <c:v>83.6</c:v>
                </c:pt>
                <c:pt idx="29">
                  <c:v>87</c:v>
                </c:pt>
                <c:pt idx="30">
                  <c:v>89.9</c:v>
                </c:pt>
                <c:pt idx="31">
                  <c:v>92.3</c:v>
                </c:pt>
                <c:pt idx="32">
                  <c:v>94.2</c:v>
                </c:pt>
                <c:pt idx="33">
                  <c:v>95.7</c:v>
                </c:pt>
                <c:pt idx="34">
                  <c:v>96.9</c:v>
                </c:pt>
                <c:pt idx="35">
                  <c:v>97.8</c:v>
                </c:pt>
                <c:pt idx="36">
                  <c:v>98.5</c:v>
                </c:pt>
                <c:pt idx="37">
                  <c:v>99</c:v>
                </c:pt>
                <c:pt idx="38">
                  <c:v>99.4</c:v>
                </c:pt>
                <c:pt idx="39">
                  <c:v>99.6</c:v>
                </c:pt>
                <c:pt idx="40">
                  <c:v>99.8</c:v>
                </c:pt>
                <c:pt idx="41">
                  <c:v>99.9</c:v>
                </c:pt>
                <c:pt idx="42">
                  <c:v>99.9</c:v>
                </c:pt>
                <c:pt idx="43">
                  <c:v>100</c:v>
                </c:pt>
                <c:pt idx="44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27072"/>
        <c:axId val="173733664"/>
      </c:scatterChart>
      <c:valAx>
        <c:axId val="145707304"/>
        <c:scaling>
          <c:orientation val="minMax"/>
          <c:max val="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789256198347112"/>
              <c:y val="0.905564924114671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26688"/>
        <c:crosses val="autoZero"/>
        <c:crossBetween val="midCat"/>
        <c:majorUnit val="1"/>
        <c:minorUnit val="0.5"/>
      </c:valAx>
      <c:valAx>
        <c:axId val="145826688"/>
        <c:scaling>
          <c:orientation val="minMax"/>
          <c:max val="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64462809917356"/>
              <c:y val="0.44182124789207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07304"/>
        <c:crosses val="autoZero"/>
        <c:crossBetween val="midCat"/>
        <c:majorUnit val="0.5"/>
        <c:minorUnit val="0.25"/>
      </c:valAx>
      <c:valAx>
        <c:axId val="14582707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73733664"/>
        <c:crosses val="autoZero"/>
        <c:crossBetween val="midCat"/>
      </c:valAx>
      <c:valAx>
        <c:axId val="173733664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27072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61983471074381E-2"/>
          <c:y val="0.40978077571669475"/>
          <c:w val="0.15289256198347106"/>
          <c:h val="0.576728499156829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670</a:t>
            </a:r>
          </a:p>
        </c:rich>
      </c:tx>
      <c:layout>
        <c:manualLayout>
          <c:xMode val="edge"/>
          <c:yMode val="edge"/>
          <c:x val="0.41838842975206614"/>
          <c:y val="7.4198988195615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65289256198347"/>
          <c:y val="0.2900505902192243"/>
          <c:w val="0.53099173553719003"/>
          <c:h val="0.529510961214165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[0]!GPC_670_LogM</c:f>
              <c:numCache>
                <c:formatCode>0.000</c:formatCode>
                <c:ptCount val="39"/>
                <c:pt idx="0">
                  <c:v>4.3099999999999996</c:v>
                </c:pt>
                <c:pt idx="1">
                  <c:v>4.3840000000000003</c:v>
                </c:pt>
                <c:pt idx="2">
                  <c:v>4.4560000000000004</c:v>
                </c:pt>
                <c:pt idx="3">
                  <c:v>4.5289999999999999</c:v>
                </c:pt>
                <c:pt idx="4">
                  <c:v>4.6020000000000003</c:v>
                </c:pt>
                <c:pt idx="5">
                  <c:v>4.6749999999999998</c:v>
                </c:pt>
                <c:pt idx="6">
                  <c:v>4.7480000000000002</c:v>
                </c:pt>
                <c:pt idx="7">
                  <c:v>4.8220000000000001</c:v>
                </c:pt>
                <c:pt idx="8">
                  <c:v>4.8940000000000001</c:v>
                </c:pt>
                <c:pt idx="9">
                  <c:v>4.968</c:v>
                </c:pt>
                <c:pt idx="10">
                  <c:v>5.0410000000000004</c:v>
                </c:pt>
                <c:pt idx="11">
                  <c:v>5.1139999999999999</c:v>
                </c:pt>
                <c:pt idx="12">
                  <c:v>5.1879999999999997</c:v>
                </c:pt>
                <c:pt idx="13">
                  <c:v>5.26</c:v>
                </c:pt>
                <c:pt idx="14">
                  <c:v>5.3319999999999999</c:v>
                </c:pt>
                <c:pt idx="15">
                  <c:v>5.407</c:v>
                </c:pt>
                <c:pt idx="16">
                  <c:v>5.4790000000000001</c:v>
                </c:pt>
                <c:pt idx="17">
                  <c:v>5.5529999999999999</c:v>
                </c:pt>
                <c:pt idx="18">
                  <c:v>5.625</c:v>
                </c:pt>
                <c:pt idx="19">
                  <c:v>5.6989999999999998</c:v>
                </c:pt>
                <c:pt idx="20">
                  <c:v>5.7720000000000002</c:v>
                </c:pt>
                <c:pt idx="21">
                  <c:v>5.8440000000000003</c:v>
                </c:pt>
                <c:pt idx="22">
                  <c:v>5.9180000000000001</c:v>
                </c:pt>
                <c:pt idx="23">
                  <c:v>5.9909999999999997</c:v>
                </c:pt>
                <c:pt idx="24">
                  <c:v>6.0640000000000001</c:v>
                </c:pt>
                <c:pt idx="25">
                  <c:v>6.1369999999999996</c:v>
                </c:pt>
                <c:pt idx="26">
                  <c:v>6.21</c:v>
                </c:pt>
                <c:pt idx="27">
                  <c:v>6.2830000000000004</c:v>
                </c:pt>
                <c:pt idx="28">
                  <c:v>6.3559999999999999</c:v>
                </c:pt>
                <c:pt idx="29">
                  <c:v>6.43</c:v>
                </c:pt>
                <c:pt idx="30">
                  <c:v>6.5019999999999998</c:v>
                </c:pt>
                <c:pt idx="31">
                  <c:v>6.5750000000000002</c:v>
                </c:pt>
                <c:pt idx="32">
                  <c:v>6.6479999999999997</c:v>
                </c:pt>
                <c:pt idx="33">
                  <c:v>6.7220000000000004</c:v>
                </c:pt>
                <c:pt idx="34">
                  <c:v>6.7949999999999999</c:v>
                </c:pt>
                <c:pt idx="35">
                  <c:v>6.8680000000000003</c:v>
                </c:pt>
                <c:pt idx="36">
                  <c:v>6.9409999999999998</c:v>
                </c:pt>
                <c:pt idx="37">
                  <c:v>7.0129999999999999</c:v>
                </c:pt>
                <c:pt idx="38">
                  <c:v>7.0860000000000003</c:v>
                </c:pt>
              </c:numCache>
            </c:numRef>
          </c:xVal>
          <c:yVal>
            <c:numRef>
              <c:f>[0]!GPC_670_Differential_distribution</c:f>
              <c:numCache>
                <c:formatCode>0.000</c:formatCode>
                <c:ptCount val="39"/>
                <c:pt idx="0">
                  <c:v>3.0000000000000001E-3</c:v>
                </c:pt>
                <c:pt idx="1">
                  <c:v>6.0000000000000001E-3</c:v>
                </c:pt>
                <c:pt idx="2">
                  <c:v>1.0999999999999999E-2</c:v>
                </c:pt>
                <c:pt idx="3">
                  <c:v>1.7000000000000001E-2</c:v>
                </c:pt>
                <c:pt idx="4">
                  <c:v>0.02</c:v>
                </c:pt>
                <c:pt idx="5">
                  <c:v>2.9000000000000001E-2</c:v>
                </c:pt>
                <c:pt idx="6">
                  <c:v>3.9E-2</c:v>
                </c:pt>
                <c:pt idx="7">
                  <c:v>0.05</c:v>
                </c:pt>
                <c:pt idx="8">
                  <c:v>7.3999999999999996E-2</c:v>
                </c:pt>
                <c:pt idx="9">
                  <c:v>0.107</c:v>
                </c:pt>
                <c:pt idx="10">
                  <c:v>0.17100000000000001</c:v>
                </c:pt>
                <c:pt idx="11">
                  <c:v>0.26900000000000002</c:v>
                </c:pt>
                <c:pt idx="12">
                  <c:v>0.41099999999999998</c:v>
                </c:pt>
                <c:pt idx="13">
                  <c:v>0.58499999999999996</c:v>
                </c:pt>
                <c:pt idx="14">
                  <c:v>0.77600000000000002</c:v>
                </c:pt>
                <c:pt idx="15">
                  <c:v>0.96899999999999997</c:v>
                </c:pt>
                <c:pt idx="16">
                  <c:v>1.123</c:v>
                </c:pt>
                <c:pt idx="17">
                  <c:v>1.208</c:v>
                </c:pt>
                <c:pt idx="18">
                  <c:v>1.2210000000000001</c:v>
                </c:pt>
                <c:pt idx="19">
                  <c:v>1.169</c:v>
                </c:pt>
                <c:pt idx="20">
                  <c:v>1.0669999999999999</c:v>
                </c:pt>
                <c:pt idx="21">
                  <c:v>0.93300000000000005</c:v>
                </c:pt>
                <c:pt idx="22">
                  <c:v>0.78400000000000003</c:v>
                </c:pt>
                <c:pt idx="23">
                  <c:v>0.63600000000000001</c:v>
                </c:pt>
                <c:pt idx="24">
                  <c:v>0.5</c:v>
                </c:pt>
                <c:pt idx="25">
                  <c:v>0.38600000000000001</c:v>
                </c:pt>
                <c:pt idx="26">
                  <c:v>0.29599999999999999</c:v>
                </c:pt>
                <c:pt idx="27">
                  <c:v>0.224</c:v>
                </c:pt>
                <c:pt idx="28">
                  <c:v>0.17199999999999999</c:v>
                </c:pt>
                <c:pt idx="29">
                  <c:v>0.13100000000000001</c:v>
                </c:pt>
                <c:pt idx="30">
                  <c:v>9.8000000000000004E-2</c:v>
                </c:pt>
                <c:pt idx="31">
                  <c:v>7.1999999999999995E-2</c:v>
                </c:pt>
                <c:pt idx="32">
                  <c:v>0.05</c:v>
                </c:pt>
                <c:pt idx="33">
                  <c:v>3.3000000000000002E-2</c:v>
                </c:pt>
                <c:pt idx="34">
                  <c:v>0.02</c:v>
                </c:pt>
                <c:pt idx="35">
                  <c:v>1.0999999999999999E-2</c:v>
                </c:pt>
                <c:pt idx="36">
                  <c:v>6.0000000000000001E-3</c:v>
                </c:pt>
                <c:pt idx="37">
                  <c:v>3.0000000000000001E-3</c:v>
                </c:pt>
                <c:pt idx="38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549368"/>
        <c:axId val="146715920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[0]!GPC_670_LogM</c:f>
              <c:numCache>
                <c:formatCode>0.000</c:formatCode>
                <c:ptCount val="39"/>
                <c:pt idx="0">
                  <c:v>4.3099999999999996</c:v>
                </c:pt>
                <c:pt idx="1">
                  <c:v>4.3840000000000003</c:v>
                </c:pt>
                <c:pt idx="2">
                  <c:v>4.4560000000000004</c:v>
                </c:pt>
                <c:pt idx="3">
                  <c:v>4.5289999999999999</c:v>
                </c:pt>
                <c:pt idx="4">
                  <c:v>4.6020000000000003</c:v>
                </c:pt>
                <c:pt idx="5">
                  <c:v>4.6749999999999998</c:v>
                </c:pt>
                <c:pt idx="6">
                  <c:v>4.7480000000000002</c:v>
                </c:pt>
                <c:pt idx="7">
                  <c:v>4.8220000000000001</c:v>
                </c:pt>
                <c:pt idx="8">
                  <c:v>4.8940000000000001</c:v>
                </c:pt>
                <c:pt idx="9">
                  <c:v>4.968</c:v>
                </c:pt>
                <c:pt idx="10">
                  <c:v>5.0410000000000004</c:v>
                </c:pt>
                <c:pt idx="11">
                  <c:v>5.1139999999999999</c:v>
                </c:pt>
                <c:pt idx="12">
                  <c:v>5.1879999999999997</c:v>
                </c:pt>
                <c:pt idx="13">
                  <c:v>5.26</c:v>
                </c:pt>
                <c:pt idx="14">
                  <c:v>5.3319999999999999</c:v>
                </c:pt>
                <c:pt idx="15">
                  <c:v>5.407</c:v>
                </c:pt>
                <c:pt idx="16">
                  <c:v>5.4790000000000001</c:v>
                </c:pt>
                <c:pt idx="17">
                  <c:v>5.5529999999999999</c:v>
                </c:pt>
                <c:pt idx="18">
                  <c:v>5.625</c:v>
                </c:pt>
                <c:pt idx="19">
                  <c:v>5.6989999999999998</c:v>
                </c:pt>
                <c:pt idx="20">
                  <c:v>5.7720000000000002</c:v>
                </c:pt>
                <c:pt idx="21">
                  <c:v>5.8440000000000003</c:v>
                </c:pt>
                <c:pt idx="22">
                  <c:v>5.9180000000000001</c:v>
                </c:pt>
                <c:pt idx="23">
                  <c:v>5.9909999999999997</c:v>
                </c:pt>
                <c:pt idx="24">
                  <c:v>6.0640000000000001</c:v>
                </c:pt>
                <c:pt idx="25">
                  <c:v>6.1369999999999996</c:v>
                </c:pt>
                <c:pt idx="26">
                  <c:v>6.21</c:v>
                </c:pt>
                <c:pt idx="27">
                  <c:v>6.2830000000000004</c:v>
                </c:pt>
                <c:pt idx="28">
                  <c:v>6.3559999999999999</c:v>
                </c:pt>
                <c:pt idx="29">
                  <c:v>6.43</c:v>
                </c:pt>
                <c:pt idx="30">
                  <c:v>6.5019999999999998</c:v>
                </c:pt>
                <c:pt idx="31">
                  <c:v>6.5750000000000002</c:v>
                </c:pt>
                <c:pt idx="32">
                  <c:v>6.6479999999999997</c:v>
                </c:pt>
                <c:pt idx="33">
                  <c:v>6.7220000000000004</c:v>
                </c:pt>
                <c:pt idx="34">
                  <c:v>6.7949999999999999</c:v>
                </c:pt>
                <c:pt idx="35">
                  <c:v>6.8680000000000003</c:v>
                </c:pt>
                <c:pt idx="36">
                  <c:v>6.9409999999999998</c:v>
                </c:pt>
                <c:pt idx="37">
                  <c:v>7.0129999999999999</c:v>
                </c:pt>
                <c:pt idx="38">
                  <c:v>7.0860000000000003</c:v>
                </c:pt>
              </c:numCache>
            </c:numRef>
          </c:xVal>
          <c:yVal>
            <c:numRef>
              <c:f>[0]!GPC_670_Integral_distribution</c:f>
              <c:numCache>
                <c:formatCode>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1.1000000000000001</c:v>
                </c:pt>
                <c:pt idx="8">
                  <c:v>1.5</c:v>
                </c:pt>
                <c:pt idx="9">
                  <c:v>2.2000000000000002</c:v>
                </c:pt>
                <c:pt idx="10">
                  <c:v>3.2</c:v>
                </c:pt>
                <c:pt idx="11">
                  <c:v>4.8</c:v>
                </c:pt>
                <c:pt idx="12">
                  <c:v>7.2</c:v>
                </c:pt>
                <c:pt idx="13">
                  <c:v>10.9</c:v>
                </c:pt>
                <c:pt idx="14">
                  <c:v>15.8</c:v>
                </c:pt>
                <c:pt idx="15">
                  <c:v>22.2</c:v>
                </c:pt>
                <c:pt idx="16">
                  <c:v>29.9</c:v>
                </c:pt>
                <c:pt idx="17">
                  <c:v>38.4</c:v>
                </c:pt>
                <c:pt idx="18">
                  <c:v>47.4</c:v>
                </c:pt>
                <c:pt idx="19">
                  <c:v>56.1</c:v>
                </c:pt>
                <c:pt idx="20">
                  <c:v>64.3</c:v>
                </c:pt>
                <c:pt idx="21">
                  <c:v>71.599999999999994</c:v>
                </c:pt>
                <c:pt idx="22">
                  <c:v>77.900000000000006</c:v>
                </c:pt>
                <c:pt idx="23">
                  <c:v>83.1</c:v>
                </c:pt>
                <c:pt idx="24">
                  <c:v>87.2</c:v>
                </c:pt>
                <c:pt idx="25">
                  <c:v>90.5</c:v>
                </c:pt>
                <c:pt idx="26">
                  <c:v>93</c:v>
                </c:pt>
                <c:pt idx="27">
                  <c:v>94.8</c:v>
                </c:pt>
                <c:pt idx="28">
                  <c:v>96.3</c:v>
                </c:pt>
                <c:pt idx="29">
                  <c:v>97.4</c:v>
                </c:pt>
                <c:pt idx="30">
                  <c:v>98.2</c:v>
                </c:pt>
                <c:pt idx="31">
                  <c:v>98.8</c:v>
                </c:pt>
                <c:pt idx="32">
                  <c:v>99.3</c:v>
                </c:pt>
                <c:pt idx="33">
                  <c:v>99.6</c:v>
                </c:pt>
                <c:pt idx="34">
                  <c:v>99.8</c:v>
                </c:pt>
                <c:pt idx="35">
                  <c:v>99.9</c:v>
                </c:pt>
                <c:pt idx="36">
                  <c:v>99.9</c:v>
                </c:pt>
                <c:pt idx="37">
                  <c:v>100</c:v>
                </c:pt>
                <c:pt idx="38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16312"/>
        <c:axId val="146716704"/>
      </c:scatterChart>
      <c:valAx>
        <c:axId val="146549368"/>
        <c:scaling>
          <c:orientation val="minMax"/>
          <c:max val="7.5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789256198347112"/>
              <c:y val="0.905564924114671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715920"/>
        <c:crosses val="autoZero"/>
        <c:crossBetween val="midCat"/>
        <c:majorUnit val="1"/>
        <c:minorUnit val="0.5"/>
      </c:valAx>
      <c:valAx>
        <c:axId val="146715920"/>
        <c:scaling>
          <c:orientation val="minMax"/>
          <c:max val="1.5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64462809917356"/>
              <c:y val="0.44182124789207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49368"/>
        <c:crosses val="autoZero"/>
        <c:crossBetween val="midCat"/>
        <c:majorUnit val="0.5"/>
        <c:minorUnit val="0.25"/>
      </c:valAx>
      <c:valAx>
        <c:axId val="14671631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46716704"/>
        <c:crosses val="autoZero"/>
        <c:crossBetween val="midCat"/>
      </c:valAx>
      <c:valAx>
        <c:axId val="146716704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716312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61983471074381E-2"/>
          <c:y val="0.40978077571669475"/>
          <c:w val="0.15289256198347106"/>
          <c:h val="0.576728499156829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5</a:t>
            </a:r>
          </a:p>
        </c:rich>
      </c:tx>
      <c:layout>
        <c:manualLayout>
          <c:xMode val="edge"/>
          <c:yMode val="edge"/>
          <c:x val="0.44008264462809915"/>
          <c:y val="7.4198988195615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65289256198347"/>
          <c:y val="0.2900505902192243"/>
          <c:w val="0.53099173553719003"/>
          <c:h val="0.529510961214165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[0]!GPC_5_LogM</c:f>
              <c:numCache>
                <c:formatCode>0.000</c:formatCode>
                <c:ptCount val="41"/>
                <c:pt idx="0">
                  <c:v>2.35</c:v>
                </c:pt>
                <c:pt idx="1">
                  <c:v>2.407</c:v>
                </c:pt>
                <c:pt idx="2">
                  <c:v>2.4609999999999999</c:v>
                </c:pt>
                <c:pt idx="3">
                  <c:v>2.5169999999999999</c:v>
                </c:pt>
                <c:pt idx="4">
                  <c:v>2.573</c:v>
                </c:pt>
                <c:pt idx="5">
                  <c:v>2.6269999999999998</c:v>
                </c:pt>
                <c:pt idx="6">
                  <c:v>2.6829999999999998</c:v>
                </c:pt>
                <c:pt idx="7">
                  <c:v>2.738</c:v>
                </c:pt>
                <c:pt idx="8">
                  <c:v>2.794</c:v>
                </c:pt>
                <c:pt idx="9">
                  <c:v>2.8490000000000002</c:v>
                </c:pt>
                <c:pt idx="10">
                  <c:v>2.9039999999999999</c:v>
                </c:pt>
                <c:pt idx="11">
                  <c:v>2.96</c:v>
                </c:pt>
                <c:pt idx="12">
                  <c:v>3.0169999999999999</c:v>
                </c:pt>
                <c:pt idx="13">
                  <c:v>3.0720000000000001</c:v>
                </c:pt>
                <c:pt idx="14">
                  <c:v>3.1269999999999998</c:v>
                </c:pt>
                <c:pt idx="15">
                  <c:v>3.1819999999999999</c:v>
                </c:pt>
                <c:pt idx="16">
                  <c:v>3.2360000000000002</c:v>
                </c:pt>
                <c:pt idx="17">
                  <c:v>3.2919999999999998</c:v>
                </c:pt>
                <c:pt idx="18">
                  <c:v>3.3460000000000001</c:v>
                </c:pt>
                <c:pt idx="19">
                  <c:v>3.403</c:v>
                </c:pt>
                <c:pt idx="20">
                  <c:v>3.4580000000000002</c:v>
                </c:pt>
                <c:pt idx="21">
                  <c:v>3.5129999999999999</c:v>
                </c:pt>
                <c:pt idx="22">
                  <c:v>3.5680000000000001</c:v>
                </c:pt>
                <c:pt idx="23">
                  <c:v>3.6230000000000002</c:v>
                </c:pt>
                <c:pt idx="24">
                  <c:v>3.6789999999999998</c:v>
                </c:pt>
                <c:pt idx="25">
                  <c:v>3.7349999999999999</c:v>
                </c:pt>
                <c:pt idx="26">
                  <c:v>3.79</c:v>
                </c:pt>
                <c:pt idx="27">
                  <c:v>3.8450000000000002</c:v>
                </c:pt>
                <c:pt idx="28">
                  <c:v>3.9</c:v>
                </c:pt>
                <c:pt idx="29">
                  <c:v>3.956</c:v>
                </c:pt>
                <c:pt idx="30">
                  <c:v>4.0129999999999999</c:v>
                </c:pt>
                <c:pt idx="31">
                  <c:v>4.0679999999999996</c:v>
                </c:pt>
                <c:pt idx="32">
                  <c:v>4.1210000000000004</c:v>
                </c:pt>
                <c:pt idx="33">
                  <c:v>4.1760000000000002</c:v>
                </c:pt>
                <c:pt idx="34">
                  <c:v>4.2329999999999997</c:v>
                </c:pt>
                <c:pt idx="35">
                  <c:v>4.2880000000000003</c:v>
                </c:pt>
                <c:pt idx="36">
                  <c:v>4.3419999999999996</c:v>
                </c:pt>
                <c:pt idx="37">
                  <c:v>4.3979999999999997</c:v>
                </c:pt>
                <c:pt idx="38">
                  <c:v>4.4530000000000003</c:v>
                </c:pt>
                <c:pt idx="39">
                  <c:v>4.5090000000000003</c:v>
                </c:pt>
                <c:pt idx="40">
                  <c:v>4.5650000000000004</c:v>
                </c:pt>
              </c:numCache>
            </c:numRef>
          </c:xVal>
          <c:yVal>
            <c:numRef>
              <c:f>[0]!GPC_5_Differential_distribution</c:f>
              <c:numCache>
                <c:formatCode>0.000</c:formatCode>
                <c:ptCount val="41"/>
                <c:pt idx="0">
                  <c:v>2E-3</c:v>
                </c:pt>
                <c:pt idx="1">
                  <c:v>3.0000000000000001E-3</c:v>
                </c:pt>
                <c:pt idx="2">
                  <c:v>6.0000000000000001E-3</c:v>
                </c:pt>
                <c:pt idx="3">
                  <c:v>8.9999999999999993E-3</c:v>
                </c:pt>
                <c:pt idx="4">
                  <c:v>1.2E-2</c:v>
                </c:pt>
                <c:pt idx="5">
                  <c:v>1.4999999999999999E-2</c:v>
                </c:pt>
                <c:pt idx="6">
                  <c:v>1.9E-2</c:v>
                </c:pt>
                <c:pt idx="7">
                  <c:v>2.5000000000000001E-2</c:v>
                </c:pt>
                <c:pt idx="8">
                  <c:v>3.4000000000000002E-2</c:v>
                </c:pt>
                <c:pt idx="9">
                  <c:v>5.0999999999999997E-2</c:v>
                </c:pt>
                <c:pt idx="10">
                  <c:v>7.8E-2</c:v>
                </c:pt>
                <c:pt idx="11">
                  <c:v>0.11600000000000001</c:v>
                </c:pt>
                <c:pt idx="12">
                  <c:v>0.16700000000000001</c:v>
                </c:pt>
                <c:pt idx="13">
                  <c:v>0.23599999999999999</c:v>
                </c:pt>
                <c:pt idx="14">
                  <c:v>0.32300000000000001</c:v>
                </c:pt>
                <c:pt idx="15">
                  <c:v>0.42599999999999999</c:v>
                </c:pt>
                <c:pt idx="16">
                  <c:v>0.54600000000000004</c:v>
                </c:pt>
                <c:pt idx="17">
                  <c:v>0.68100000000000005</c:v>
                </c:pt>
                <c:pt idx="18">
                  <c:v>0.82799999999999996</c:v>
                </c:pt>
                <c:pt idx="19">
                  <c:v>0.98</c:v>
                </c:pt>
                <c:pt idx="20">
                  <c:v>1.1279999999999999</c:v>
                </c:pt>
                <c:pt idx="21">
                  <c:v>1.252</c:v>
                </c:pt>
                <c:pt idx="22">
                  <c:v>1.3380000000000001</c:v>
                </c:pt>
                <c:pt idx="23">
                  <c:v>1.375</c:v>
                </c:pt>
                <c:pt idx="24">
                  <c:v>1.359</c:v>
                </c:pt>
                <c:pt idx="25">
                  <c:v>1.2909999999999999</c:v>
                </c:pt>
                <c:pt idx="26">
                  <c:v>1.181</c:v>
                </c:pt>
                <c:pt idx="27">
                  <c:v>1.0409999999999999</c:v>
                </c:pt>
                <c:pt idx="28">
                  <c:v>0.88600000000000001</c:v>
                </c:pt>
                <c:pt idx="29">
                  <c:v>0.72799999999999998</c:v>
                </c:pt>
                <c:pt idx="30">
                  <c:v>0.57799999999999996</c:v>
                </c:pt>
                <c:pt idx="31">
                  <c:v>0.443</c:v>
                </c:pt>
                <c:pt idx="32">
                  <c:v>0.32600000000000001</c:v>
                </c:pt>
                <c:pt idx="33">
                  <c:v>0.22600000000000001</c:v>
                </c:pt>
                <c:pt idx="34">
                  <c:v>0.14699999999999999</c:v>
                </c:pt>
                <c:pt idx="35">
                  <c:v>9.4E-2</c:v>
                </c:pt>
                <c:pt idx="36">
                  <c:v>5.7000000000000002E-2</c:v>
                </c:pt>
                <c:pt idx="37">
                  <c:v>3.2000000000000001E-2</c:v>
                </c:pt>
                <c:pt idx="38">
                  <c:v>1.9E-2</c:v>
                </c:pt>
                <c:pt idx="39">
                  <c:v>0.01</c:v>
                </c:pt>
                <c:pt idx="40">
                  <c:v>4.0000000000000001E-3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35672"/>
        <c:axId val="146545840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[0]!GPC_5_LogM</c:f>
              <c:numCache>
                <c:formatCode>0.000</c:formatCode>
                <c:ptCount val="41"/>
                <c:pt idx="0">
                  <c:v>2.35</c:v>
                </c:pt>
                <c:pt idx="1">
                  <c:v>2.407</c:v>
                </c:pt>
                <c:pt idx="2">
                  <c:v>2.4609999999999999</c:v>
                </c:pt>
                <c:pt idx="3">
                  <c:v>2.5169999999999999</c:v>
                </c:pt>
                <c:pt idx="4">
                  <c:v>2.573</c:v>
                </c:pt>
                <c:pt idx="5">
                  <c:v>2.6269999999999998</c:v>
                </c:pt>
                <c:pt idx="6">
                  <c:v>2.6829999999999998</c:v>
                </c:pt>
                <c:pt idx="7">
                  <c:v>2.738</c:v>
                </c:pt>
                <c:pt idx="8">
                  <c:v>2.794</c:v>
                </c:pt>
                <c:pt idx="9">
                  <c:v>2.8490000000000002</c:v>
                </c:pt>
                <c:pt idx="10">
                  <c:v>2.9039999999999999</c:v>
                </c:pt>
                <c:pt idx="11">
                  <c:v>2.96</c:v>
                </c:pt>
                <c:pt idx="12">
                  <c:v>3.0169999999999999</c:v>
                </c:pt>
                <c:pt idx="13">
                  <c:v>3.0720000000000001</c:v>
                </c:pt>
                <c:pt idx="14">
                  <c:v>3.1269999999999998</c:v>
                </c:pt>
                <c:pt idx="15">
                  <c:v>3.1819999999999999</c:v>
                </c:pt>
                <c:pt idx="16">
                  <c:v>3.2360000000000002</c:v>
                </c:pt>
                <c:pt idx="17">
                  <c:v>3.2919999999999998</c:v>
                </c:pt>
                <c:pt idx="18">
                  <c:v>3.3460000000000001</c:v>
                </c:pt>
                <c:pt idx="19">
                  <c:v>3.403</c:v>
                </c:pt>
                <c:pt idx="20">
                  <c:v>3.4580000000000002</c:v>
                </c:pt>
                <c:pt idx="21">
                  <c:v>3.5129999999999999</c:v>
                </c:pt>
                <c:pt idx="22">
                  <c:v>3.5680000000000001</c:v>
                </c:pt>
                <c:pt idx="23">
                  <c:v>3.6230000000000002</c:v>
                </c:pt>
                <c:pt idx="24">
                  <c:v>3.6789999999999998</c:v>
                </c:pt>
                <c:pt idx="25">
                  <c:v>3.7349999999999999</c:v>
                </c:pt>
                <c:pt idx="26">
                  <c:v>3.79</c:v>
                </c:pt>
                <c:pt idx="27">
                  <c:v>3.8450000000000002</c:v>
                </c:pt>
                <c:pt idx="28">
                  <c:v>3.9</c:v>
                </c:pt>
                <c:pt idx="29">
                  <c:v>3.956</c:v>
                </c:pt>
                <c:pt idx="30">
                  <c:v>4.0129999999999999</c:v>
                </c:pt>
                <c:pt idx="31">
                  <c:v>4.0679999999999996</c:v>
                </c:pt>
                <c:pt idx="32">
                  <c:v>4.1210000000000004</c:v>
                </c:pt>
                <c:pt idx="33">
                  <c:v>4.1760000000000002</c:v>
                </c:pt>
                <c:pt idx="34">
                  <c:v>4.2329999999999997</c:v>
                </c:pt>
                <c:pt idx="35">
                  <c:v>4.2880000000000003</c:v>
                </c:pt>
                <c:pt idx="36">
                  <c:v>4.3419999999999996</c:v>
                </c:pt>
                <c:pt idx="37">
                  <c:v>4.3979999999999997</c:v>
                </c:pt>
                <c:pt idx="38">
                  <c:v>4.4530000000000003</c:v>
                </c:pt>
                <c:pt idx="39">
                  <c:v>4.5090000000000003</c:v>
                </c:pt>
                <c:pt idx="40">
                  <c:v>4.5650000000000004</c:v>
                </c:pt>
              </c:numCache>
            </c:numRef>
          </c:xVal>
          <c:yVal>
            <c:numRef>
              <c:f>[0]!GPC_5_Integral_distribution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1.2</c:v>
                </c:pt>
                <c:pt idx="11">
                  <c:v>1.7</c:v>
                </c:pt>
                <c:pt idx="12">
                  <c:v>2.5</c:v>
                </c:pt>
                <c:pt idx="13">
                  <c:v>3.6</c:v>
                </c:pt>
                <c:pt idx="14">
                  <c:v>5.0999999999999996</c:v>
                </c:pt>
                <c:pt idx="15">
                  <c:v>7.2</c:v>
                </c:pt>
                <c:pt idx="16">
                  <c:v>9.9</c:v>
                </c:pt>
                <c:pt idx="17">
                  <c:v>13.3</c:v>
                </c:pt>
                <c:pt idx="18">
                  <c:v>17.5</c:v>
                </c:pt>
                <c:pt idx="19">
                  <c:v>22.5</c:v>
                </c:pt>
                <c:pt idx="20">
                  <c:v>28.3</c:v>
                </c:pt>
                <c:pt idx="21">
                  <c:v>34.9</c:v>
                </c:pt>
                <c:pt idx="22">
                  <c:v>42.1</c:v>
                </c:pt>
                <c:pt idx="23">
                  <c:v>49.6</c:v>
                </c:pt>
                <c:pt idx="24">
                  <c:v>57.2</c:v>
                </c:pt>
                <c:pt idx="25">
                  <c:v>64.5</c:v>
                </c:pt>
                <c:pt idx="26">
                  <c:v>71.400000000000006</c:v>
                </c:pt>
                <c:pt idx="27">
                  <c:v>77.5</c:v>
                </c:pt>
                <c:pt idx="28">
                  <c:v>82.9</c:v>
                </c:pt>
                <c:pt idx="29">
                  <c:v>87.3</c:v>
                </c:pt>
                <c:pt idx="30">
                  <c:v>90.9</c:v>
                </c:pt>
                <c:pt idx="31">
                  <c:v>93.8</c:v>
                </c:pt>
                <c:pt idx="32">
                  <c:v>95.9</c:v>
                </c:pt>
                <c:pt idx="33">
                  <c:v>97.4</c:v>
                </c:pt>
                <c:pt idx="34">
                  <c:v>98.4</c:v>
                </c:pt>
                <c:pt idx="35">
                  <c:v>99.1</c:v>
                </c:pt>
                <c:pt idx="36">
                  <c:v>99.5</c:v>
                </c:pt>
                <c:pt idx="37">
                  <c:v>99.7</c:v>
                </c:pt>
                <c:pt idx="38">
                  <c:v>99.9</c:v>
                </c:pt>
                <c:pt idx="39">
                  <c:v>100</c:v>
                </c:pt>
                <c:pt idx="40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546232"/>
        <c:axId val="146546624"/>
      </c:scatterChart>
      <c:valAx>
        <c:axId val="146335672"/>
        <c:scaling>
          <c:orientation val="minMax"/>
          <c:max val="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789256198347112"/>
              <c:y val="0.905564924114671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45840"/>
        <c:crosses val="autoZero"/>
        <c:crossBetween val="midCat"/>
        <c:majorUnit val="1"/>
        <c:minorUnit val="0.5"/>
      </c:valAx>
      <c:valAx>
        <c:axId val="146545840"/>
        <c:scaling>
          <c:orientation val="minMax"/>
          <c:max val="1.5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64462809917356"/>
              <c:y val="0.44182124789207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35672"/>
        <c:crosses val="autoZero"/>
        <c:crossBetween val="midCat"/>
        <c:majorUnit val="0.5"/>
        <c:minorUnit val="0.25"/>
      </c:valAx>
      <c:valAx>
        <c:axId val="14654623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46546624"/>
        <c:crosses val="autoZero"/>
        <c:crossBetween val="midCat"/>
      </c:valAx>
      <c:valAx>
        <c:axId val="146546624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546232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61983471074381E-2"/>
          <c:y val="0.40978077571669475"/>
          <c:w val="0.15289256198347106"/>
          <c:h val="0.576728499156829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12</a:t>
            </a:r>
          </a:p>
        </c:rich>
      </c:tx>
      <c:layout>
        <c:manualLayout>
          <c:xMode val="edge"/>
          <c:yMode val="edge"/>
          <c:x val="0.42975206611570249"/>
          <c:y val="7.4198988195615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65289256198347"/>
          <c:y val="0.2900505902192243"/>
          <c:w val="0.53099173553719003"/>
          <c:h val="0.529510961214165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[0]!GPC_12_LogM</c:f>
              <c:numCache>
                <c:formatCode>0.000</c:formatCode>
                <c:ptCount val="42"/>
                <c:pt idx="0">
                  <c:v>3.004</c:v>
                </c:pt>
                <c:pt idx="1">
                  <c:v>3.0529999999999999</c:v>
                </c:pt>
                <c:pt idx="2">
                  <c:v>3.1</c:v>
                </c:pt>
                <c:pt idx="3">
                  <c:v>3.1459999999999999</c:v>
                </c:pt>
                <c:pt idx="4">
                  <c:v>3.1960000000000002</c:v>
                </c:pt>
                <c:pt idx="5">
                  <c:v>3.2429999999999999</c:v>
                </c:pt>
                <c:pt idx="6">
                  <c:v>3.29</c:v>
                </c:pt>
                <c:pt idx="7">
                  <c:v>3.3380000000000001</c:v>
                </c:pt>
                <c:pt idx="8">
                  <c:v>3.3860000000000001</c:v>
                </c:pt>
                <c:pt idx="9">
                  <c:v>3.4329999999999998</c:v>
                </c:pt>
                <c:pt idx="10">
                  <c:v>3.48</c:v>
                </c:pt>
                <c:pt idx="11">
                  <c:v>3.528</c:v>
                </c:pt>
                <c:pt idx="12">
                  <c:v>3.5750000000000002</c:v>
                </c:pt>
                <c:pt idx="13">
                  <c:v>3.6230000000000002</c:v>
                </c:pt>
                <c:pt idx="14">
                  <c:v>3.67</c:v>
                </c:pt>
                <c:pt idx="15">
                  <c:v>3.718</c:v>
                </c:pt>
                <c:pt idx="16">
                  <c:v>3.766</c:v>
                </c:pt>
                <c:pt idx="17">
                  <c:v>3.8130000000000002</c:v>
                </c:pt>
                <c:pt idx="18">
                  <c:v>3.86</c:v>
                </c:pt>
                <c:pt idx="19">
                  <c:v>3.9079999999999999</c:v>
                </c:pt>
                <c:pt idx="20">
                  <c:v>3.956</c:v>
                </c:pt>
                <c:pt idx="21">
                  <c:v>4.0039999999999996</c:v>
                </c:pt>
                <c:pt idx="22">
                  <c:v>4.0490000000000004</c:v>
                </c:pt>
                <c:pt idx="23">
                  <c:v>4.0970000000000004</c:v>
                </c:pt>
                <c:pt idx="24">
                  <c:v>4.1459999999999999</c:v>
                </c:pt>
                <c:pt idx="25">
                  <c:v>4.1929999999999996</c:v>
                </c:pt>
                <c:pt idx="26">
                  <c:v>4.2409999999999997</c:v>
                </c:pt>
                <c:pt idx="27">
                  <c:v>4.2880000000000003</c:v>
                </c:pt>
                <c:pt idx="28">
                  <c:v>4.3360000000000003</c:v>
                </c:pt>
                <c:pt idx="29">
                  <c:v>4.3840000000000003</c:v>
                </c:pt>
                <c:pt idx="30">
                  <c:v>4.431</c:v>
                </c:pt>
                <c:pt idx="31">
                  <c:v>4.4790000000000001</c:v>
                </c:pt>
                <c:pt idx="32">
                  <c:v>4.5259999999999998</c:v>
                </c:pt>
                <c:pt idx="33">
                  <c:v>4.5739999999999998</c:v>
                </c:pt>
                <c:pt idx="34">
                  <c:v>4.6210000000000004</c:v>
                </c:pt>
                <c:pt idx="35">
                  <c:v>4.6680000000000001</c:v>
                </c:pt>
                <c:pt idx="36">
                  <c:v>4.7160000000000002</c:v>
                </c:pt>
                <c:pt idx="37">
                  <c:v>4.7640000000000002</c:v>
                </c:pt>
                <c:pt idx="38">
                  <c:v>4.8120000000000003</c:v>
                </c:pt>
                <c:pt idx="39">
                  <c:v>4.859</c:v>
                </c:pt>
                <c:pt idx="40">
                  <c:v>4.9059999999999997</c:v>
                </c:pt>
                <c:pt idx="41">
                  <c:v>4.9539999999999997</c:v>
                </c:pt>
              </c:numCache>
            </c:numRef>
          </c:xVal>
          <c:yVal>
            <c:numRef>
              <c:f>[0]!GPC_12_Differential_distribution</c:f>
              <c:numCache>
                <c:formatCode>0.000</c:formatCode>
                <c:ptCount val="42"/>
                <c:pt idx="0">
                  <c:v>1E-3</c:v>
                </c:pt>
                <c:pt idx="1">
                  <c:v>3.0000000000000001E-3</c:v>
                </c:pt>
                <c:pt idx="2">
                  <c:v>6.0000000000000001E-3</c:v>
                </c:pt>
                <c:pt idx="3">
                  <c:v>8.9999999999999993E-3</c:v>
                </c:pt>
                <c:pt idx="4">
                  <c:v>1.4999999999999999E-2</c:v>
                </c:pt>
                <c:pt idx="5">
                  <c:v>2.4E-2</c:v>
                </c:pt>
                <c:pt idx="6">
                  <c:v>0.04</c:v>
                </c:pt>
                <c:pt idx="7">
                  <c:v>6.4000000000000001E-2</c:v>
                </c:pt>
                <c:pt idx="8">
                  <c:v>0.10199999999999999</c:v>
                </c:pt>
                <c:pt idx="9">
                  <c:v>0.155</c:v>
                </c:pt>
                <c:pt idx="10">
                  <c:v>0.22800000000000001</c:v>
                </c:pt>
                <c:pt idx="11">
                  <c:v>0.32400000000000001</c:v>
                </c:pt>
                <c:pt idx="12">
                  <c:v>0.44500000000000001</c:v>
                </c:pt>
                <c:pt idx="13">
                  <c:v>0.58799999999999997</c:v>
                </c:pt>
                <c:pt idx="14">
                  <c:v>0.746</c:v>
                </c:pt>
                <c:pt idx="15">
                  <c:v>0.91300000000000003</c:v>
                </c:pt>
                <c:pt idx="16">
                  <c:v>1.079</c:v>
                </c:pt>
                <c:pt idx="17">
                  <c:v>1.2310000000000001</c:v>
                </c:pt>
                <c:pt idx="18">
                  <c:v>1.357</c:v>
                </c:pt>
                <c:pt idx="19">
                  <c:v>1.448</c:v>
                </c:pt>
                <c:pt idx="20">
                  <c:v>1.502</c:v>
                </c:pt>
                <c:pt idx="21">
                  <c:v>1.512</c:v>
                </c:pt>
                <c:pt idx="22">
                  <c:v>1.478</c:v>
                </c:pt>
                <c:pt idx="23">
                  <c:v>1.407</c:v>
                </c:pt>
                <c:pt idx="24">
                  <c:v>1.292</c:v>
                </c:pt>
                <c:pt idx="25">
                  <c:v>1.139</c:v>
                </c:pt>
                <c:pt idx="26">
                  <c:v>0.96499999999999997</c:v>
                </c:pt>
                <c:pt idx="27">
                  <c:v>0.78400000000000003</c:v>
                </c:pt>
                <c:pt idx="28">
                  <c:v>0.62</c:v>
                </c:pt>
                <c:pt idx="29">
                  <c:v>0.47399999999999998</c:v>
                </c:pt>
                <c:pt idx="30">
                  <c:v>0.35</c:v>
                </c:pt>
                <c:pt idx="31">
                  <c:v>0.251</c:v>
                </c:pt>
                <c:pt idx="32">
                  <c:v>0.17299999999999999</c:v>
                </c:pt>
                <c:pt idx="33">
                  <c:v>0.113</c:v>
                </c:pt>
                <c:pt idx="34">
                  <c:v>7.1999999999999995E-2</c:v>
                </c:pt>
                <c:pt idx="35">
                  <c:v>4.5999999999999999E-2</c:v>
                </c:pt>
                <c:pt idx="36">
                  <c:v>2.9000000000000001E-2</c:v>
                </c:pt>
                <c:pt idx="37">
                  <c:v>1.7999999999999999E-2</c:v>
                </c:pt>
                <c:pt idx="38">
                  <c:v>1.2E-2</c:v>
                </c:pt>
                <c:pt idx="39">
                  <c:v>0.01</c:v>
                </c:pt>
                <c:pt idx="40">
                  <c:v>7.0000000000000001E-3</c:v>
                </c:pt>
                <c:pt idx="41">
                  <c:v>5.0000000000000001E-3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35232"/>
        <c:axId val="173735624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[0]!GPC_12_LogM</c:f>
              <c:numCache>
                <c:formatCode>0.000</c:formatCode>
                <c:ptCount val="42"/>
                <c:pt idx="0">
                  <c:v>3.004</c:v>
                </c:pt>
                <c:pt idx="1">
                  <c:v>3.0529999999999999</c:v>
                </c:pt>
                <c:pt idx="2">
                  <c:v>3.1</c:v>
                </c:pt>
                <c:pt idx="3">
                  <c:v>3.1459999999999999</c:v>
                </c:pt>
                <c:pt idx="4">
                  <c:v>3.1960000000000002</c:v>
                </c:pt>
                <c:pt idx="5">
                  <c:v>3.2429999999999999</c:v>
                </c:pt>
                <c:pt idx="6">
                  <c:v>3.29</c:v>
                </c:pt>
                <c:pt idx="7">
                  <c:v>3.3380000000000001</c:v>
                </c:pt>
                <c:pt idx="8">
                  <c:v>3.3860000000000001</c:v>
                </c:pt>
                <c:pt idx="9">
                  <c:v>3.4329999999999998</c:v>
                </c:pt>
                <c:pt idx="10">
                  <c:v>3.48</c:v>
                </c:pt>
                <c:pt idx="11">
                  <c:v>3.528</c:v>
                </c:pt>
                <c:pt idx="12">
                  <c:v>3.5750000000000002</c:v>
                </c:pt>
                <c:pt idx="13">
                  <c:v>3.6230000000000002</c:v>
                </c:pt>
                <c:pt idx="14">
                  <c:v>3.67</c:v>
                </c:pt>
                <c:pt idx="15">
                  <c:v>3.718</c:v>
                </c:pt>
                <c:pt idx="16">
                  <c:v>3.766</c:v>
                </c:pt>
                <c:pt idx="17">
                  <c:v>3.8130000000000002</c:v>
                </c:pt>
                <c:pt idx="18">
                  <c:v>3.86</c:v>
                </c:pt>
                <c:pt idx="19">
                  <c:v>3.9079999999999999</c:v>
                </c:pt>
                <c:pt idx="20">
                  <c:v>3.956</c:v>
                </c:pt>
                <c:pt idx="21">
                  <c:v>4.0039999999999996</c:v>
                </c:pt>
                <c:pt idx="22">
                  <c:v>4.0490000000000004</c:v>
                </c:pt>
                <c:pt idx="23">
                  <c:v>4.0970000000000004</c:v>
                </c:pt>
                <c:pt idx="24">
                  <c:v>4.1459999999999999</c:v>
                </c:pt>
                <c:pt idx="25">
                  <c:v>4.1929999999999996</c:v>
                </c:pt>
                <c:pt idx="26">
                  <c:v>4.2409999999999997</c:v>
                </c:pt>
                <c:pt idx="27">
                  <c:v>4.2880000000000003</c:v>
                </c:pt>
                <c:pt idx="28">
                  <c:v>4.3360000000000003</c:v>
                </c:pt>
                <c:pt idx="29">
                  <c:v>4.3840000000000003</c:v>
                </c:pt>
                <c:pt idx="30">
                  <c:v>4.431</c:v>
                </c:pt>
                <c:pt idx="31">
                  <c:v>4.4790000000000001</c:v>
                </c:pt>
                <c:pt idx="32">
                  <c:v>4.5259999999999998</c:v>
                </c:pt>
                <c:pt idx="33">
                  <c:v>4.5739999999999998</c:v>
                </c:pt>
                <c:pt idx="34">
                  <c:v>4.6210000000000004</c:v>
                </c:pt>
                <c:pt idx="35">
                  <c:v>4.6680000000000001</c:v>
                </c:pt>
                <c:pt idx="36">
                  <c:v>4.7160000000000002</c:v>
                </c:pt>
                <c:pt idx="37">
                  <c:v>4.7640000000000002</c:v>
                </c:pt>
                <c:pt idx="38">
                  <c:v>4.8120000000000003</c:v>
                </c:pt>
                <c:pt idx="39">
                  <c:v>4.859</c:v>
                </c:pt>
                <c:pt idx="40">
                  <c:v>4.9059999999999997</c:v>
                </c:pt>
                <c:pt idx="41">
                  <c:v>4.9539999999999997</c:v>
                </c:pt>
              </c:numCache>
            </c:numRef>
          </c:xVal>
          <c:yVal>
            <c:numRef>
              <c:f>[0]!GPC_12_Integral_distribution</c:f>
              <c:numCache>
                <c:formatCode>0.0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1</c:v>
                </c:pt>
                <c:pt idx="9">
                  <c:v>1.6</c:v>
                </c:pt>
                <c:pt idx="10">
                  <c:v>2.5</c:v>
                </c:pt>
                <c:pt idx="11">
                  <c:v>3.8</c:v>
                </c:pt>
                <c:pt idx="12">
                  <c:v>5.6</c:v>
                </c:pt>
                <c:pt idx="13">
                  <c:v>8.1</c:v>
                </c:pt>
                <c:pt idx="14">
                  <c:v>11.2</c:v>
                </c:pt>
                <c:pt idx="15">
                  <c:v>15.2</c:v>
                </c:pt>
                <c:pt idx="16">
                  <c:v>19.899999999999999</c:v>
                </c:pt>
                <c:pt idx="17">
                  <c:v>25.4</c:v>
                </c:pt>
                <c:pt idx="18">
                  <c:v>31.6</c:v>
                </c:pt>
                <c:pt idx="19">
                  <c:v>38.299999999999997</c:v>
                </c:pt>
                <c:pt idx="20">
                  <c:v>45.3</c:v>
                </c:pt>
                <c:pt idx="21">
                  <c:v>52.5</c:v>
                </c:pt>
                <c:pt idx="22">
                  <c:v>59.6</c:v>
                </c:pt>
                <c:pt idx="23">
                  <c:v>66.5</c:v>
                </c:pt>
                <c:pt idx="24">
                  <c:v>72.900000000000006</c:v>
                </c:pt>
                <c:pt idx="25">
                  <c:v>78.7</c:v>
                </c:pt>
                <c:pt idx="26">
                  <c:v>83.7</c:v>
                </c:pt>
                <c:pt idx="27">
                  <c:v>87.8</c:v>
                </c:pt>
                <c:pt idx="28">
                  <c:v>91.2</c:v>
                </c:pt>
                <c:pt idx="29">
                  <c:v>93.8</c:v>
                </c:pt>
                <c:pt idx="30">
                  <c:v>95.7</c:v>
                </c:pt>
                <c:pt idx="31">
                  <c:v>97.1</c:v>
                </c:pt>
                <c:pt idx="32">
                  <c:v>98.1</c:v>
                </c:pt>
                <c:pt idx="33">
                  <c:v>98.8</c:v>
                </c:pt>
                <c:pt idx="34">
                  <c:v>99.2</c:v>
                </c:pt>
                <c:pt idx="35">
                  <c:v>99.5</c:v>
                </c:pt>
                <c:pt idx="36">
                  <c:v>99.7</c:v>
                </c:pt>
                <c:pt idx="37">
                  <c:v>99.8</c:v>
                </c:pt>
                <c:pt idx="38">
                  <c:v>99.9</c:v>
                </c:pt>
                <c:pt idx="39">
                  <c:v>99.9</c:v>
                </c:pt>
                <c:pt idx="40">
                  <c:v>100</c:v>
                </c:pt>
                <c:pt idx="41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36016"/>
        <c:axId val="173736408"/>
      </c:scatterChart>
      <c:valAx>
        <c:axId val="173735232"/>
        <c:scaling>
          <c:orientation val="minMax"/>
          <c:max val="5.5"/>
          <c:min val="1.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789256198347112"/>
              <c:y val="0.905564924114671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5624"/>
        <c:crosses val="autoZero"/>
        <c:crossBetween val="midCat"/>
        <c:majorUnit val="1"/>
        <c:minorUnit val="0.5"/>
      </c:valAx>
      <c:valAx>
        <c:axId val="173735624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64462809917356"/>
              <c:y val="0.44182124789207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5232"/>
        <c:crosses val="autoZero"/>
        <c:crossBetween val="midCat"/>
        <c:majorUnit val="0.5"/>
        <c:minorUnit val="0.25"/>
      </c:valAx>
      <c:valAx>
        <c:axId val="173736016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73736408"/>
        <c:crosses val="autoZero"/>
        <c:crossBetween val="midCat"/>
      </c:valAx>
      <c:valAx>
        <c:axId val="173736408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6016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61983471074381E-2"/>
          <c:y val="0.40978077571669475"/>
          <c:w val="0.15289256198347106"/>
          <c:h val="0.576728499156829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25</a:t>
            </a:r>
          </a:p>
        </c:rich>
      </c:tx>
      <c:layout>
        <c:manualLayout>
          <c:xMode val="edge"/>
          <c:yMode val="edge"/>
          <c:x val="0.42975206611570249"/>
          <c:y val="7.4198988195615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65289256198347"/>
          <c:y val="0.2900505902192243"/>
          <c:w val="0.53099173553719003"/>
          <c:h val="0.529510961214165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[0]!GPC_25_LogM</c:f>
              <c:numCache>
                <c:formatCode>0.000</c:formatCode>
                <c:ptCount val="43"/>
                <c:pt idx="0">
                  <c:v>3.1669999999999998</c:v>
                </c:pt>
                <c:pt idx="1">
                  <c:v>3.2149999999999999</c:v>
                </c:pt>
                <c:pt idx="2">
                  <c:v>3.26</c:v>
                </c:pt>
                <c:pt idx="3">
                  <c:v>3.3050000000000002</c:v>
                </c:pt>
                <c:pt idx="4">
                  <c:v>3.35</c:v>
                </c:pt>
                <c:pt idx="5">
                  <c:v>3.3940000000000001</c:v>
                </c:pt>
                <c:pt idx="6">
                  <c:v>3.4409999999999998</c:v>
                </c:pt>
                <c:pt idx="7">
                  <c:v>3.4860000000000002</c:v>
                </c:pt>
                <c:pt idx="8">
                  <c:v>3.5310000000000001</c:v>
                </c:pt>
                <c:pt idx="9">
                  <c:v>3.5760000000000001</c:v>
                </c:pt>
                <c:pt idx="10">
                  <c:v>3.6219999999999999</c:v>
                </c:pt>
                <c:pt idx="11">
                  <c:v>3.6669999999999998</c:v>
                </c:pt>
                <c:pt idx="12">
                  <c:v>3.7130000000000001</c:v>
                </c:pt>
                <c:pt idx="13">
                  <c:v>3.758</c:v>
                </c:pt>
                <c:pt idx="14">
                  <c:v>3.8029999999999999</c:v>
                </c:pt>
                <c:pt idx="15">
                  <c:v>3.8490000000000002</c:v>
                </c:pt>
                <c:pt idx="16" formatCode="General">
                  <c:v>3.8940000000000001</c:v>
                </c:pt>
                <c:pt idx="17">
                  <c:v>3.94</c:v>
                </c:pt>
                <c:pt idx="18">
                  <c:v>3.9849999999999999</c:v>
                </c:pt>
                <c:pt idx="19">
                  <c:v>4.0289999999999999</c:v>
                </c:pt>
                <c:pt idx="20">
                  <c:v>4.0759999999999996</c:v>
                </c:pt>
                <c:pt idx="21">
                  <c:v>4.1210000000000004</c:v>
                </c:pt>
                <c:pt idx="22">
                  <c:v>4.1669999999999998</c:v>
                </c:pt>
                <c:pt idx="23">
                  <c:v>4.2119999999999997</c:v>
                </c:pt>
                <c:pt idx="24">
                  <c:v>4.258</c:v>
                </c:pt>
                <c:pt idx="25">
                  <c:v>4.3029999999999999</c:v>
                </c:pt>
                <c:pt idx="26">
                  <c:v>4.3479999999999999</c:v>
                </c:pt>
                <c:pt idx="27">
                  <c:v>4.3929999999999998</c:v>
                </c:pt>
                <c:pt idx="28">
                  <c:v>4.4379999999999997</c:v>
                </c:pt>
                <c:pt idx="29">
                  <c:v>4.484</c:v>
                </c:pt>
                <c:pt idx="30">
                  <c:v>4.5289999999999999</c:v>
                </c:pt>
                <c:pt idx="31">
                  <c:v>4.5739999999999998</c:v>
                </c:pt>
                <c:pt idx="32">
                  <c:v>4.62</c:v>
                </c:pt>
                <c:pt idx="33">
                  <c:v>4.665</c:v>
                </c:pt>
                <c:pt idx="34">
                  <c:v>4.71</c:v>
                </c:pt>
                <c:pt idx="35">
                  <c:v>4.7560000000000002</c:v>
                </c:pt>
                <c:pt idx="36">
                  <c:v>4.8010000000000002</c:v>
                </c:pt>
                <c:pt idx="37">
                  <c:v>4.8460000000000001</c:v>
                </c:pt>
                <c:pt idx="38">
                  <c:v>4.8920000000000003</c:v>
                </c:pt>
                <c:pt idx="39">
                  <c:v>4.9370000000000003</c:v>
                </c:pt>
                <c:pt idx="40">
                  <c:v>4.9829999999999997</c:v>
                </c:pt>
                <c:pt idx="41">
                  <c:v>5.0289999999999999</c:v>
                </c:pt>
                <c:pt idx="42">
                  <c:v>5.0720000000000001</c:v>
                </c:pt>
              </c:numCache>
            </c:numRef>
          </c:xVal>
          <c:yVal>
            <c:numRef>
              <c:f>[0]!GPC_25_Differential_distribution</c:f>
              <c:numCache>
                <c:formatCode>0.000</c:formatCode>
                <c:ptCount val="43"/>
                <c:pt idx="0">
                  <c:v>1E-3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8.0000000000000002E-3</c:v>
                </c:pt>
                <c:pt idx="7">
                  <c:v>1.2E-2</c:v>
                </c:pt>
                <c:pt idx="8">
                  <c:v>1.7999999999999999E-2</c:v>
                </c:pt>
                <c:pt idx="9">
                  <c:v>2.5000000000000001E-2</c:v>
                </c:pt>
                <c:pt idx="10">
                  <c:v>3.5000000000000003E-2</c:v>
                </c:pt>
                <c:pt idx="11">
                  <c:v>4.8000000000000001E-2</c:v>
                </c:pt>
                <c:pt idx="12">
                  <c:v>6.4000000000000001E-2</c:v>
                </c:pt>
                <c:pt idx="13">
                  <c:v>8.7999999999999995E-2</c:v>
                </c:pt>
                <c:pt idx="14">
                  <c:v>0.122</c:v>
                </c:pt>
                <c:pt idx="15">
                  <c:v>0.17</c:v>
                </c:pt>
                <c:pt idx="16">
                  <c:v>0.23799999999999999</c:v>
                </c:pt>
                <c:pt idx="17">
                  <c:v>0.33200000000000002</c:v>
                </c:pt>
                <c:pt idx="18">
                  <c:v>0.45700000000000002</c:v>
                </c:pt>
                <c:pt idx="19">
                  <c:v>0.62</c:v>
                </c:pt>
                <c:pt idx="20">
                  <c:v>0.82199999999999995</c:v>
                </c:pt>
                <c:pt idx="21">
                  <c:v>1.0640000000000001</c:v>
                </c:pt>
                <c:pt idx="22">
                  <c:v>1.3260000000000001</c:v>
                </c:pt>
                <c:pt idx="23">
                  <c:v>1.5780000000000001</c:v>
                </c:pt>
                <c:pt idx="24">
                  <c:v>1.782</c:v>
                </c:pt>
                <c:pt idx="25">
                  <c:v>1.9059999999999999</c:v>
                </c:pt>
                <c:pt idx="26">
                  <c:v>1.9390000000000001</c:v>
                </c:pt>
                <c:pt idx="27">
                  <c:v>1.869</c:v>
                </c:pt>
                <c:pt idx="28">
                  <c:v>1.708</c:v>
                </c:pt>
                <c:pt idx="29">
                  <c:v>1.4830000000000001</c:v>
                </c:pt>
                <c:pt idx="30">
                  <c:v>1.224</c:v>
                </c:pt>
                <c:pt idx="31">
                  <c:v>0.96099999999999997</c:v>
                </c:pt>
                <c:pt idx="32">
                  <c:v>0.71699999999999997</c:v>
                </c:pt>
                <c:pt idx="33">
                  <c:v>0.50800000000000001</c:v>
                </c:pt>
                <c:pt idx="34">
                  <c:v>0.34399999999999997</c:v>
                </c:pt>
                <c:pt idx="35">
                  <c:v>0.224</c:v>
                </c:pt>
                <c:pt idx="36">
                  <c:v>0.14099999999999999</c:v>
                </c:pt>
                <c:pt idx="37">
                  <c:v>8.6999999999999994E-2</c:v>
                </c:pt>
                <c:pt idx="38">
                  <c:v>0.05</c:v>
                </c:pt>
                <c:pt idx="39">
                  <c:v>2.8000000000000001E-2</c:v>
                </c:pt>
                <c:pt idx="40">
                  <c:v>1.7000000000000001E-2</c:v>
                </c:pt>
                <c:pt idx="41">
                  <c:v>8.0000000000000002E-3</c:v>
                </c:pt>
                <c:pt idx="42">
                  <c:v>3.0000000000000001E-3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04952"/>
        <c:axId val="146105344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[0]!GPC_25_LogM</c:f>
              <c:numCache>
                <c:formatCode>0.000</c:formatCode>
                <c:ptCount val="43"/>
                <c:pt idx="0">
                  <c:v>3.1669999999999998</c:v>
                </c:pt>
                <c:pt idx="1">
                  <c:v>3.2149999999999999</c:v>
                </c:pt>
                <c:pt idx="2">
                  <c:v>3.26</c:v>
                </c:pt>
                <c:pt idx="3">
                  <c:v>3.3050000000000002</c:v>
                </c:pt>
                <c:pt idx="4">
                  <c:v>3.35</c:v>
                </c:pt>
                <c:pt idx="5">
                  <c:v>3.3940000000000001</c:v>
                </c:pt>
                <c:pt idx="6">
                  <c:v>3.4409999999999998</c:v>
                </c:pt>
                <c:pt idx="7">
                  <c:v>3.4860000000000002</c:v>
                </c:pt>
                <c:pt idx="8">
                  <c:v>3.5310000000000001</c:v>
                </c:pt>
                <c:pt idx="9">
                  <c:v>3.5760000000000001</c:v>
                </c:pt>
                <c:pt idx="10">
                  <c:v>3.6219999999999999</c:v>
                </c:pt>
                <c:pt idx="11">
                  <c:v>3.6669999999999998</c:v>
                </c:pt>
                <c:pt idx="12">
                  <c:v>3.7130000000000001</c:v>
                </c:pt>
                <c:pt idx="13">
                  <c:v>3.758</c:v>
                </c:pt>
                <c:pt idx="14">
                  <c:v>3.8029999999999999</c:v>
                </c:pt>
                <c:pt idx="15">
                  <c:v>3.8490000000000002</c:v>
                </c:pt>
                <c:pt idx="16" formatCode="General">
                  <c:v>3.8940000000000001</c:v>
                </c:pt>
                <c:pt idx="17">
                  <c:v>3.94</c:v>
                </c:pt>
                <c:pt idx="18">
                  <c:v>3.9849999999999999</c:v>
                </c:pt>
                <c:pt idx="19">
                  <c:v>4.0289999999999999</c:v>
                </c:pt>
                <c:pt idx="20">
                  <c:v>4.0759999999999996</c:v>
                </c:pt>
                <c:pt idx="21">
                  <c:v>4.1210000000000004</c:v>
                </c:pt>
                <c:pt idx="22">
                  <c:v>4.1669999999999998</c:v>
                </c:pt>
                <c:pt idx="23">
                  <c:v>4.2119999999999997</c:v>
                </c:pt>
                <c:pt idx="24">
                  <c:v>4.258</c:v>
                </c:pt>
                <c:pt idx="25">
                  <c:v>4.3029999999999999</c:v>
                </c:pt>
                <c:pt idx="26">
                  <c:v>4.3479999999999999</c:v>
                </c:pt>
                <c:pt idx="27">
                  <c:v>4.3929999999999998</c:v>
                </c:pt>
                <c:pt idx="28">
                  <c:v>4.4379999999999997</c:v>
                </c:pt>
                <c:pt idx="29">
                  <c:v>4.484</c:v>
                </c:pt>
                <c:pt idx="30">
                  <c:v>4.5289999999999999</c:v>
                </c:pt>
                <c:pt idx="31">
                  <c:v>4.5739999999999998</c:v>
                </c:pt>
                <c:pt idx="32">
                  <c:v>4.62</c:v>
                </c:pt>
                <c:pt idx="33">
                  <c:v>4.665</c:v>
                </c:pt>
                <c:pt idx="34">
                  <c:v>4.71</c:v>
                </c:pt>
                <c:pt idx="35">
                  <c:v>4.7560000000000002</c:v>
                </c:pt>
                <c:pt idx="36">
                  <c:v>4.8010000000000002</c:v>
                </c:pt>
                <c:pt idx="37">
                  <c:v>4.8460000000000001</c:v>
                </c:pt>
                <c:pt idx="38">
                  <c:v>4.8920000000000003</c:v>
                </c:pt>
                <c:pt idx="39">
                  <c:v>4.9370000000000003</c:v>
                </c:pt>
                <c:pt idx="40">
                  <c:v>4.9829999999999997</c:v>
                </c:pt>
                <c:pt idx="41">
                  <c:v>5.0289999999999999</c:v>
                </c:pt>
                <c:pt idx="42">
                  <c:v>5.0720000000000001</c:v>
                </c:pt>
              </c:numCache>
            </c:numRef>
          </c:xVal>
          <c:yVal>
            <c:numRef>
              <c:f>[0]!GPC_25_Integral_distribution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0.9</c:v>
                </c:pt>
                <c:pt idx="13">
                  <c:v>1.2</c:v>
                </c:pt>
                <c:pt idx="14">
                  <c:v>1.7</c:v>
                </c:pt>
                <c:pt idx="15">
                  <c:v>2.4</c:v>
                </c:pt>
                <c:pt idx="16">
                  <c:v>3.3</c:v>
                </c:pt>
                <c:pt idx="17">
                  <c:v>4.5999999999999996</c:v>
                </c:pt>
                <c:pt idx="18">
                  <c:v>6.4</c:v>
                </c:pt>
                <c:pt idx="19">
                  <c:v>8.8000000000000007</c:v>
                </c:pt>
                <c:pt idx="20">
                  <c:v>12</c:v>
                </c:pt>
                <c:pt idx="21">
                  <c:v>16.3</c:v>
                </c:pt>
                <c:pt idx="22">
                  <c:v>21.7</c:v>
                </c:pt>
                <c:pt idx="23">
                  <c:v>28.3</c:v>
                </c:pt>
                <c:pt idx="24">
                  <c:v>36</c:v>
                </c:pt>
                <c:pt idx="25">
                  <c:v>44.4</c:v>
                </c:pt>
                <c:pt idx="26">
                  <c:v>53.1</c:v>
                </c:pt>
                <c:pt idx="27">
                  <c:v>61.8</c:v>
                </c:pt>
                <c:pt idx="28">
                  <c:v>69.900000000000006</c:v>
                </c:pt>
                <c:pt idx="29">
                  <c:v>77.099999999999994</c:v>
                </c:pt>
                <c:pt idx="30">
                  <c:v>83.3</c:v>
                </c:pt>
                <c:pt idx="31">
                  <c:v>88.2</c:v>
                </c:pt>
                <c:pt idx="32">
                  <c:v>92</c:v>
                </c:pt>
                <c:pt idx="33">
                  <c:v>94.8</c:v>
                </c:pt>
                <c:pt idx="34">
                  <c:v>96.7</c:v>
                </c:pt>
                <c:pt idx="35">
                  <c:v>98</c:v>
                </c:pt>
                <c:pt idx="36">
                  <c:v>98.8</c:v>
                </c:pt>
                <c:pt idx="37">
                  <c:v>99.3</c:v>
                </c:pt>
                <c:pt idx="38">
                  <c:v>99.6</c:v>
                </c:pt>
                <c:pt idx="39">
                  <c:v>99.8</c:v>
                </c:pt>
                <c:pt idx="40">
                  <c:v>99.9</c:v>
                </c:pt>
                <c:pt idx="41">
                  <c:v>100</c:v>
                </c:pt>
                <c:pt idx="42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05736"/>
        <c:axId val="146106128"/>
      </c:scatterChart>
      <c:valAx>
        <c:axId val="146104952"/>
        <c:scaling>
          <c:orientation val="minMax"/>
          <c:max val="5.5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789256198347112"/>
              <c:y val="0.905564924114671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105344"/>
        <c:crosses val="autoZero"/>
        <c:crossBetween val="midCat"/>
        <c:majorUnit val="1"/>
        <c:minorUnit val="0.5"/>
      </c:valAx>
      <c:valAx>
        <c:axId val="146105344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64462809917356"/>
              <c:y val="0.44182124789207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104952"/>
        <c:crosses val="autoZero"/>
        <c:crossBetween val="midCat"/>
        <c:majorUnit val="0.5"/>
        <c:minorUnit val="0.25"/>
      </c:valAx>
      <c:valAx>
        <c:axId val="146105736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46106128"/>
        <c:crosses val="autoZero"/>
        <c:crossBetween val="midCat"/>
      </c:valAx>
      <c:valAx>
        <c:axId val="146106128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105736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61983471074381E-2"/>
          <c:y val="0.40978077571669475"/>
          <c:w val="0.15289256198347106"/>
          <c:h val="0.576728499156829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50</a:t>
            </a:r>
          </a:p>
        </c:rich>
      </c:tx>
      <c:layout>
        <c:manualLayout>
          <c:xMode val="edge"/>
          <c:yMode val="edge"/>
          <c:x val="0.42975206611570249"/>
          <c:y val="7.4198988195615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65289256198347"/>
          <c:y val="0.2900505902192243"/>
          <c:w val="0.53099173553719003"/>
          <c:h val="0.529510961214165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[0]!GPC_50_LogM</c:f>
              <c:numCache>
                <c:formatCode>0.000</c:formatCode>
                <c:ptCount val="50"/>
                <c:pt idx="0">
                  <c:v>3.4550000000000001</c:v>
                </c:pt>
                <c:pt idx="1">
                  <c:v>3.4980000000000002</c:v>
                </c:pt>
                <c:pt idx="2">
                  <c:v>3.54</c:v>
                </c:pt>
                <c:pt idx="3">
                  <c:v>3.5819999999999999</c:v>
                </c:pt>
                <c:pt idx="4">
                  <c:v>3.6240000000000001</c:v>
                </c:pt>
                <c:pt idx="5">
                  <c:v>3.6669999999999998</c:v>
                </c:pt>
                <c:pt idx="6">
                  <c:v>3.7090000000000001</c:v>
                </c:pt>
                <c:pt idx="7">
                  <c:v>3.7519999999999998</c:v>
                </c:pt>
                <c:pt idx="8">
                  <c:v>3.794</c:v>
                </c:pt>
                <c:pt idx="9">
                  <c:v>3.8359999999999999</c:v>
                </c:pt>
                <c:pt idx="10">
                  <c:v>3.879</c:v>
                </c:pt>
                <c:pt idx="11">
                  <c:v>3.9209999999999998</c:v>
                </c:pt>
                <c:pt idx="12">
                  <c:v>3.9630000000000001</c:v>
                </c:pt>
                <c:pt idx="13">
                  <c:v>4.0039999999999996</c:v>
                </c:pt>
                <c:pt idx="14">
                  <c:v>4.0490000000000004</c:v>
                </c:pt>
                <c:pt idx="15">
                  <c:v>4.09</c:v>
                </c:pt>
                <c:pt idx="16">
                  <c:v>4.1340000000000003</c:v>
                </c:pt>
                <c:pt idx="17">
                  <c:v>4.1760000000000002</c:v>
                </c:pt>
                <c:pt idx="18">
                  <c:v>4.2169999999999996</c:v>
                </c:pt>
                <c:pt idx="19">
                  <c:v>4.26</c:v>
                </c:pt>
                <c:pt idx="20">
                  <c:v>4.3029999999999999</c:v>
                </c:pt>
                <c:pt idx="21">
                  <c:v>4.3440000000000003</c:v>
                </c:pt>
                <c:pt idx="22">
                  <c:v>4.3869999999999996</c:v>
                </c:pt>
                <c:pt idx="23">
                  <c:v>4.43</c:v>
                </c:pt>
                <c:pt idx="24">
                  <c:v>4.4710000000000001</c:v>
                </c:pt>
                <c:pt idx="25">
                  <c:v>4.5149999999999997</c:v>
                </c:pt>
                <c:pt idx="26">
                  <c:v>4.556</c:v>
                </c:pt>
                <c:pt idx="27">
                  <c:v>4.5990000000000002</c:v>
                </c:pt>
                <c:pt idx="28">
                  <c:v>4.641</c:v>
                </c:pt>
                <c:pt idx="29">
                  <c:v>4.6829999999999998</c:v>
                </c:pt>
                <c:pt idx="30">
                  <c:v>4.726</c:v>
                </c:pt>
                <c:pt idx="31">
                  <c:v>4.7679999999999998</c:v>
                </c:pt>
                <c:pt idx="32">
                  <c:v>4.8099999999999996</c:v>
                </c:pt>
                <c:pt idx="33">
                  <c:v>4.8529999999999998</c:v>
                </c:pt>
                <c:pt idx="34">
                  <c:v>4.8949999999999996</c:v>
                </c:pt>
                <c:pt idx="35">
                  <c:v>4.9379999999999997</c:v>
                </c:pt>
                <c:pt idx="36">
                  <c:v>4.9800000000000004</c:v>
                </c:pt>
                <c:pt idx="37">
                  <c:v>5.0209999999999999</c:v>
                </c:pt>
                <c:pt idx="38">
                  <c:v>5.0640000000000001</c:v>
                </c:pt>
                <c:pt idx="39">
                  <c:v>5.1070000000000002</c:v>
                </c:pt>
                <c:pt idx="40">
                  <c:v>5.149</c:v>
                </c:pt>
                <c:pt idx="41">
                  <c:v>5.19</c:v>
                </c:pt>
                <c:pt idx="42">
                  <c:v>5.2329999999999997</c:v>
                </c:pt>
                <c:pt idx="43">
                  <c:v>5.2759999999999998</c:v>
                </c:pt>
                <c:pt idx="44">
                  <c:v>5.3179999999999996</c:v>
                </c:pt>
                <c:pt idx="45">
                  <c:v>5.3620000000000001</c:v>
                </c:pt>
                <c:pt idx="46">
                  <c:v>5.4029999999999996</c:v>
                </c:pt>
                <c:pt idx="47">
                  <c:v>5.4459999999999997</c:v>
                </c:pt>
                <c:pt idx="48">
                  <c:v>5.4889999999999999</c:v>
                </c:pt>
                <c:pt idx="49">
                  <c:v>5.53</c:v>
                </c:pt>
              </c:numCache>
            </c:numRef>
          </c:xVal>
          <c:yVal>
            <c:numRef>
              <c:f>[0]!GPC_50_Differential_distribution</c:f>
              <c:numCache>
                <c:formatCode>0.000</c:formatCode>
                <c:ptCount val="50"/>
                <c:pt idx="0">
                  <c:v>3.0000000000000001E-3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8.0000000000000002E-3</c:v>
                </c:pt>
                <c:pt idx="6">
                  <c:v>1.0999999999999999E-2</c:v>
                </c:pt>
                <c:pt idx="7">
                  <c:v>1.4E-2</c:v>
                </c:pt>
                <c:pt idx="8">
                  <c:v>1.7000000000000001E-2</c:v>
                </c:pt>
                <c:pt idx="9">
                  <c:v>2.1999999999999999E-2</c:v>
                </c:pt>
                <c:pt idx="10">
                  <c:v>2.8000000000000001E-2</c:v>
                </c:pt>
                <c:pt idx="11">
                  <c:v>3.6999999999999998E-2</c:v>
                </c:pt>
                <c:pt idx="12">
                  <c:v>4.9000000000000002E-2</c:v>
                </c:pt>
                <c:pt idx="13">
                  <c:v>6.9000000000000006E-2</c:v>
                </c:pt>
                <c:pt idx="14">
                  <c:v>9.6000000000000002E-2</c:v>
                </c:pt>
                <c:pt idx="15">
                  <c:v>0.13300000000000001</c:v>
                </c:pt>
                <c:pt idx="16">
                  <c:v>0.184</c:v>
                </c:pt>
                <c:pt idx="17">
                  <c:v>0.254</c:v>
                </c:pt>
                <c:pt idx="18">
                  <c:v>0.34499999999999997</c:v>
                </c:pt>
                <c:pt idx="19">
                  <c:v>0.45900000000000002</c:v>
                </c:pt>
                <c:pt idx="20">
                  <c:v>0.60199999999999998</c:v>
                </c:pt>
                <c:pt idx="21">
                  <c:v>0.77100000000000002</c:v>
                </c:pt>
                <c:pt idx="22">
                  <c:v>0.95899999999999996</c:v>
                </c:pt>
                <c:pt idx="23">
                  <c:v>1.1559999999999999</c:v>
                </c:pt>
                <c:pt idx="24">
                  <c:v>1.353</c:v>
                </c:pt>
                <c:pt idx="25">
                  <c:v>1.5329999999999999</c:v>
                </c:pt>
                <c:pt idx="26">
                  <c:v>1.673</c:v>
                </c:pt>
                <c:pt idx="27">
                  <c:v>1.7569999999999999</c:v>
                </c:pt>
                <c:pt idx="28">
                  <c:v>1.772</c:v>
                </c:pt>
                <c:pt idx="29">
                  <c:v>1.72</c:v>
                </c:pt>
                <c:pt idx="30">
                  <c:v>1.603</c:v>
                </c:pt>
                <c:pt idx="31">
                  <c:v>1.4370000000000001</c:v>
                </c:pt>
                <c:pt idx="32">
                  <c:v>1.2430000000000001</c:v>
                </c:pt>
                <c:pt idx="33">
                  <c:v>1.0389999999999999</c:v>
                </c:pt>
                <c:pt idx="34">
                  <c:v>0.84399999999999997</c:v>
                </c:pt>
                <c:pt idx="35">
                  <c:v>0.66600000000000004</c:v>
                </c:pt>
                <c:pt idx="36">
                  <c:v>0.51</c:v>
                </c:pt>
                <c:pt idx="37">
                  <c:v>0.38200000000000001</c:v>
                </c:pt>
                <c:pt idx="38">
                  <c:v>0.27800000000000002</c:v>
                </c:pt>
                <c:pt idx="39">
                  <c:v>0.19600000000000001</c:v>
                </c:pt>
                <c:pt idx="40">
                  <c:v>0.13300000000000001</c:v>
                </c:pt>
                <c:pt idx="41">
                  <c:v>8.7999999999999995E-2</c:v>
                </c:pt>
                <c:pt idx="42">
                  <c:v>5.7000000000000002E-2</c:v>
                </c:pt>
                <c:pt idx="43">
                  <c:v>3.5999999999999997E-2</c:v>
                </c:pt>
                <c:pt idx="44">
                  <c:v>2.3E-2</c:v>
                </c:pt>
                <c:pt idx="45">
                  <c:v>1.6E-2</c:v>
                </c:pt>
                <c:pt idx="46">
                  <c:v>0.01</c:v>
                </c:pt>
                <c:pt idx="47">
                  <c:v>7.0000000000000001E-3</c:v>
                </c:pt>
                <c:pt idx="48">
                  <c:v>3.0000000000000001E-3</c:v>
                </c:pt>
                <c:pt idx="49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22728"/>
        <c:axId val="146222336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[0]!GPC_50_LogM</c:f>
              <c:numCache>
                <c:formatCode>0.000</c:formatCode>
                <c:ptCount val="50"/>
                <c:pt idx="0">
                  <c:v>3.4550000000000001</c:v>
                </c:pt>
                <c:pt idx="1">
                  <c:v>3.4980000000000002</c:v>
                </c:pt>
                <c:pt idx="2">
                  <c:v>3.54</c:v>
                </c:pt>
                <c:pt idx="3">
                  <c:v>3.5819999999999999</c:v>
                </c:pt>
                <c:pt idx="4">
                  <c:v>3.6240000000000001</c:v>
                </c:pt>
                <c:pt idx="5">
                  <c:v>3.6669999999999998</c:v>
                </c:pt>
                <c:pt idx="6">
                  <c:v>3.7090000000000001</c:v>
                </c:pt>
                <c:pt idx="7">
                  <c:v>3.7519999999999998</c:v>
                </c:pt>
                <c:pt idx="8">
                  <c:v>3.794</c:v>
                </c:pt>
                <c:pt idx="9">
                  <c:v>3.8359999999999999</c:v>
                </c:pt>
                <c:pt idx="10">
                  <c:v>3.879</c:v>
                </c:pt>
                <c:pt idx="11">
                  <c:v>3.9209999999999998</c:v>
                </c:pt>
                <c:pt idx="12">
                  <c:v>3.9630000000000001</c:v>
                </c:pt>
                <c:pt idx="13">
                  <c:v>4.0039999999999996</c:v>
                </c:pt>
                <c:pt idx="14">
                  <c:v>4.0490000000000004</c:v>
                </c:pt>
                <c:pt idx="15">
                  <c:v>4.09</c:v>
                </c:pt>
                <c:pt idx="16">
                  <c:v>4.1340000000000003</c:v>
                </c:pt>
                <c:pt idx="17">
                  <c:v>4.1760000000000002</c:v>
                </c:pt>
                <c:pt idx="18">
                  <c:v>4.2169999999999996</c:v>
                </c:pt>
                <c:pt idx="19">
                  <c:v>4.26</c:v>
                </c:pt>
                <c:pt idx="20">
                  <c:v>4.3029999999999999</c:v>
                </c:pt>
                <c:pt idx="21">
                  <c:v>4.3440000000000003</c:v>
                </c:pt>
                <c:pt idx="22">
                  <c:v>4.3869999999999996</c:v>
                </c:pt>
                <c:pt idx="23">
                  <c:v>4.43</c:v>
                </c:pt>
                <c:pt idx="24">
                  <c:v>4.4710000000000001</c:v>
                </c:pt>
                <c:pt idx="25">
                  <c:v>4.5149999999999997</c:v>
                </c:pt>
                <c:pt idx="26">
                  <c:v>4.556</c:v>
                </c:pt>
                <c:pt idx="27">
                  <c:v>4.5990000000000002</c:v>
                </c:pt>
                <c:pt idx="28">
                  <c:v>4.641</c:v>
                </c:pt>
                <c:pt idx="29">
                  <c:v>4.6829999999999998</c:v>
                </c:pt>
                <c:pt idx="30">
                  <c:v>4.726</c:v>
                </c:pt>
                <c:pt idx="31">
                  <c:v>4.7679999999999998</c:v>
                </c:pt>
                <c:pt idx="32">
                  <c:v>4.8099999999999996</c:v>
                </c:pt>
                <c:pt idx="33">
                  <c:v>4.8529999999999998</c:v>
                </c:pt>
                <c:pt idx="34">
                  <c:v>4.8949999999999996</c:v>
                </c:pt>
                <c:pt idx="35">
                  <c:v>4.9379999999999997</c:v>
                </c:pt>
                <c:pt idx="36">
                  <c:v>4.9800000000000004</c:v>
                </c:pt>
                <c:pt idx="37">
                  <c:v>5.0209999999999999</c:v>
                </c:pt>
                <c:pt idx="38">
                  <c:v>5.0640000000000001</c:v>
                </c:pt>
                <c:pt idx="39">
                  <c:v>5.1070000000000002</c:v>
                </c:pt>
                <c:pt idx="40">
                  <c:v>5.149</c:v>
                </c:pt>
                <c:pt idx="41">
                  <c:v>5.19</c:v>
                </c:pt>
                <c:pt idx="42">
                  <c:v>5.2329999999999997</c:v>
                </c:pt>
                <c:pt idx="43">
                  <c:v>5.2759999999999998</c:v>
                </c:pt>
                <c:pt idx="44">
                  <c:v>5.3179999999999996</c:v>
                </c:pt>
                <c:pt idx="45">
                  <c:v>5.3620000000000001</c:v>
                </c:pt>
                <c:pt idx="46">
                  <c:v>5.4029999999999996</c:v>
                </c:pt>
                <c:pt idx="47">
                  <c:v>5.4459999999999997</c:v>
                </c:pt>
                <c:pt idx="48">
                  <c:v>5.4889999999999999</c:v>
                </c:pt>
                <c:pt idx="49">
                  <c:v>5.53</c:v>
                </c:pt>
              </c:numCache>
            </c:numRef>
          </c:xVal>
          <c:yVal>
            <c:numRef>
              <c:f>[0]!GPC_50_Integral_distribution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0.3</c:v>
                </c:pt>
                <c:pt idx="10">
                  <c:v>0.4</c:v>
                </c:pt>
                <c:pt idx="11">
                  <c:v>0.6</c:v>
                </c:pt>
                <c:pt idx="12">
                  <c:v>0.8</c:v>
                </c:pt>
                <c:pt idx="13">
                  <c:v>1</c:v>
                </c:pt>
                <c:pt idx="14">
                  <c:v>1.4</c:v>
                </c:pt>
                <c:pt idx="15">
                  <c:v>1.8</c:v>
                </c:pt>
                <c:pt idx="16">
                  <c:v>2.5</c:v>
                </c:pt>
                <c:pt idx="17">
                  <c:v>3.4</c:v>
                </c:pt>
                <c:pt idx="18">
                  <c:v>4.7</c:v>
                </c:pt>
                <c:pt idx="19">
                  <c:v>6.4</c:v>
                </c:pt>
                <c:pt idx="20">
                  <c:v>8.6</c:v>
                </c:pt>
                <c:pt idx="21">
                  <c:v>11.5</c:v>
                </c:pt>
                <c:pt idx="22">
                  <c:v>15.2</c:v>
                </c:pt>
                <c:pt idx="23">
                  <c:v>19.7</c:v>
                </c:pt>
                <c:pt idx="24">
                  <c:v>25</c:v>
                </c:pt>
                <c:pt idx="25">
                  <c:v>31.1</c:v>
                </c:pt>
                <c:pt idx="26">
                  <c:v>37.9</c:v>
                </c:pt>
                <c:pt idx="27">
                  <c:v>45.2</c:v>
                </c:pt>
                <c:pt idx="28">
                  <c:v>52.7</c:v>
                </c:pt>
                <c:pt idx="29">
                  <c:v>60.1</c:v>
                </c:pt>
                <c:pt idx="30">
                  <c:v>67.099999999999994</c:v>
                </c:pt>
                <c:pt idx="31">
                  <c:v>73.599999999999994</c:v>
                </c:pt>
                <c:pt idx="32">
                  <c:v>79.3</c:v>
                </c:pt>
                <c:pt idx="33">
                  <c:v>84.1</c:v>
                </c:pt>
                <c:pt idx="34">
                  <c:v>88.1</c:v>
                </c:pt>
                <c:pt idx="35">
                  <c:v>91.3</c:v>
                </c:pt>
                <c:pt idx="36">
                  <c:v>93.7</c:v>
                </c:pt>
                <c:pt idx="37">
                  <c:v>95.6</c:v>
                </c:pt>
                <c:pt idx="38">
                  <c:v>97</c:v>
                </c:pt>
                <c:pt idx="39">
                  <c:v>98</c:v>
                </c:pt>
                <c:pt idx="40">
                  <c:v>98.7</c:v>
                </c:pt>
                <c:pt idx="41">
                  <c:v>99.2</c:v>
                </c:pt>
                <c:pt idx="42">
                  <c:v>99.5</c:v>
                </c:pt>
                <c:pt idx="43">
                  <c:v>99.7</c:v>
                </c:pt>
                <c:pt idx="44">
                  <c:v>99.8</c:v>
                </c:pt>
                <c:pt idx="45">
                  <c:v>99.9</c:v>
                </c:pt>
                <c:pt idx="46">
                  <c:v>99.9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21944"/>
        <c:axId val="146221552"/>
      </c:scatterChart>
      <c:valAx>
        <c:axId val="146222728"/>
        <c:scaling>
          <c:orientation val="minMax"/>
          <c:max val="6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789256198347112"/>
              <c:y val="0.905564924114671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22336"/>
        <c:crosses val="autoZero"/>
        <c:crossBetween val="midCat"/>
        <c:majorUnit val="1"/>
        <c:minorUnit val="0.5"/>
      </c:valAx>
      <c:valAx>
        <c:axId val="146222336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64462809917356"/>
              <c:y val="0.44182124789207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22728"/>
        <c:crosses val="autoZero"/>
        <c:crossBetween val="midCat"/>
        <c:majorUnit val="0.5"/>
        <c:minorUnit val="0.25"/>
      </c:valAx>
      <c:valAx>
        <c:axId val="146221944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46221552"/>
        <c:crosses val="autoZero"/>
        <c:crossBetween val="midCat"/>
      </c:valAx>
      <c:valAx>
        <c:axId val="146221552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21944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61983471074381E-2"/>
          <c:y val="0.40978077571669475"/>
          <c:w val="0.15289256198347106"/>
          <c:h val="0.576728499156829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80</a:t>
            </a:r>
          </a:p>
        </c:rich>
      </c:tx>
      <c:layout>
        <c:manualLayout>
          <c:xMode val="edge"/>
          <c:yMode val="edge"/>
          <c:x val="0.42916235780765255"/>
          <c:y val="7.4576271186440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96483971044469"/>
          <c:y val="0.29152542372881357"/>
          <c:w val="0.53154084798345402"/>
          <c:h val="0.5271186440677966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[0]!GPC_80_LogM</c:f>
              <c:numCache>
                <c:formatCode>0.000</c:formatCode>
                <c:ptCount val="35"/>
                <c:pt idx="0">
                  <c:v>3.65</c:v>
                </c:pt>
                <c:pt idx="1">
                  <c:v>3.7130000000000001</c:v>
                </c:pt>
                <c:pt idx="2">
                  <c:v>3.7749999999999999</c:v>
                </c:pt>
                <c:pt idx="3">
                  <c:v>3.8380000000000001</c:v>
                </c:pt>
                <c:pt idx="4">
                  <c:v>3.9</c:v>
                </c:pt>
                <c:pt idx="5">
                  <c:v>3.9620000000000002</c:v>
                </c:pt>
                <c:pt idx="6">
                  <c:v>4.0250000000000004</c:v>
                </c:pt>
                <c:pt idx="7">
                  <c:v>4.0860000000000003</c:v>
                </c:pt>
                <c:pt idx="8">
                  <c:v>4.149</c:v>
                </c:pt>
                <c:pt idx="9">
                  <c:v>4.2119999999999997</c:v>
                </c:pt>
                <c:pt idx="10">
                  <c:v>4.274</c:v>
                </c:pt>
                <c:pt idx="11">
                  <c:v>4.3360000000000003</c:v>
                </c:pt>
                <c:pt idx="12">
                  <c:v>4.4000000000000004</c:v>
                </c:pt>
                <c:pt idx="13">
                  <c:v>4.4610000000000003</c:v>
                </c:pt>
                <c:pt idx="14">
                  <c:v>4.524</c:v>
                </c:pt>
                <c:pt idx="15">
                  <c:v>4.5869999999999997</c:v>
                </c:pt>
                <c:pt idx="16">
                  <c:v>4.6479999999999997</c:v>
                </c:pt>
                <c:pt idx="17">
                  <c:v>4.7110000000000003</c:v>
                </c:pt>
                <c:pt idx="18">
                  <c:v>4.7729999999999997</c:v>
                </c:pt>
                <c:pt idx="19">
                  <c:v>4.8360000000000003</c:v>
                </c:pt>
                <c:pt idx="20">
                  <c:v>4.8979999999999997</c:v>
                </c:pt>
                <c:pt idx="21">
                  <c:v>4.96</c:v>
                </c:pt>
                <c:pt idx="22">
                  <c:v>5.0209999999999999</c:v>
                </c:pt>
                <c:pt idx="23">
                  <c:v>5.0860000000000003</c:v>
                </c:pt>
                <c:pt idx="24">
                  <c:v>5.149</c:v>
                </c:pt>
                <c:pt idx="25">
                  <c:v>5.21</c:v>
                </c:pt>
                <c:pt idx="26">
                  <c:v>5.2720000000000002</c:v>
                </c:pt>
                <c:pt idx="27">
                  <c:v>5.3339999999999996</c:v>
                </c:pt>
                <c:pt idx="28">
                  <c:v>5.3979999999999997</c:v>
                </c:pt>
                <c:pt idx="29">
                  <c:v>5.4589999999999996</c:v>
                </c:pt>
                <c:pt idx="30">
                  <c:v>5.5220000000000002</c:v>
                </c:pt>
                <c:pt idx="31">
                  <c:v>5.5839999999999996</c:v>
                </c:pt>
                <c:pt idx="32">
                  <c:v>5.6459999999999999</c:v>
                </c:pt>
                <c:pt idx="33">
                  <c:v>5.7089999999999996</c:v>
                </c:pt>
                <c:pt idx="34">
                  <c:v>5.7720000000000002</c:v>
                </c:pt>
              </c:numCache>
            </c:numRef>
          </c:xVal>
          <c:yVal>
            <c:numRef>
              <c:f>[0]!GPC_80_Differential_distribution</c:f>
              <c:numCache>
                <c:formatCode>0.000</c:formatCode>
                <c:ptCount val="35"/>
                <c:pt idx="0">
                  <c:v>1E-3</c:v>
                </c:pt>
                <c:pt idx="1">
                  <c:v>3.0000000000000001E-3</c:v>
                </c:pt>
                <c:pt idx="2">
                  <c:v>7.0000000000000001E-3</c:v>
                </c:pt>
                <c:pt idx="3">
                  <c:v>8.0000000000000002E-3</c:v>
                </c:pt>
                <c:pt idx="4">
                  <c:v>1.2E-2</c:v>
                </c:pt>
                <c:pt idx="5">
                  <c:v>1.7999999999999999E-2</c:v>
                </c:pt>
                <c:pt idx="6">
                  <c:v>2.7E-2</c:v>
                </c:pt>
                <c:pt idx="7">
                  <c:v>4.2999999999999997E-2</c:v>
                </c:pt>
                <c:pt idx="8">
                  <c:v>6.5000000000000002E-2</c:v>
                </c:pt>
                <c:pt idx="9">
                  <c:v>0.10100000000000001</c:v>
                </c:pt>
                <c:pt idx="10">
                  <c:v>0.158</c:v>
                </c:pt>
                <c:pt idx="11">
                  <c:v>0.24399999999999999</c:v>
                </c:pt>
                <c:pt idx="12">
                  <c:v>0.36599999999999999</c:v>
                </c:pt>
                <c:pt idx="13">
                  <c:v>0.53400000000000003</c:v>
                </c:pt>
                <c:pt idx="14">
                  <c:v>0.73499999999999999</c:v>
                </c:pt>
                <c:pt idx="15">
                  <c:v>0.96299999999999997</c:v>
                </c:pt>
                <c:pt idx="16">
                  <c:v>1.1870000000000001</c:v>
                </c:pt>
                <c:pt idx="17">
                  <c:v>1.3680000000000001</c:v>
                </c:pt>
                <c:pt idx="18">
                  <c:v>1.4790000000000001</c:v>
                </c:pt>
                <c:pt idx="19">
                  <c:v>1.514</c:v>
                </c:pt>
                <c:pt idx="20">
                  <c:v>1.468</c:v>
                </c:pt>
                <c:pt idx="21">
                  <c:v>1.3620000000000001</c:v>
                </c:pt>
                <c:pt idx="22">
                  <c:v>1.202</c:v>
                </c:pt>
                <c:pt idx="23">
                  <c:v>0.996</c:v>
                </c:pt>
                <c:pt idx="24">
                  <c:v>0.76300000000000001</c:v>
                </c:pt>
                <c:pt idx="25">
                  <c:v>0.53800000000000003</c:v>
                </c:pt>
                <c:pt idx="26">
                  <c:v>0.35499999999999998</c:v>
                </c:pt>
                <c:pt idx="27">
                  <c:v>0.219</c:v>
                </c:pt>
                <c:pt idx="28">
                  <c:v>0.129</c:v>
                </c:pt>
                <c:pt idx="29">
                  <c:v>7.5999999999999998E-2</c:v>
                </c:pt>
                <c:pt idx="30">
                  <c:v>4.2999999999999997E-2</c:v>
                </c:pt>
                <c:pt idx="31">
                  <c:v>2.3E-2</c:v>
                </c:pt>
                <c:pt idx="32">
                  <c:v>1.2E-2</c:v>
                </c:pt>
                <c:pt idx="33">
                  <c:v>6.0000000000000001E-3</c:v>
                </c:pt>
                <c:pt idx="34">
                  <c:v>3.0000000000000001E-3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32536"/>
        <c:axId val="146718272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[0]!GPC_80_LogM</c:f>
              <c:numCache>
                <c:formatCode>0.000</c:formatCode>
                <c:ptCount val="35"/>
                <c:pt idx="0">
                  <c:v>3.65</c:v>
                </c:pt>
                <c:pt idx="1">
                  <c:v>3.7130000000000001</c:v>
                </c:pt>
                <c:pt idx="2">
                  <c:v>3.7749999999999999</c:v>
                </c:pt>
                <c:pt idx="3">
                  <c:v>3.8380000000000001</c:v>
                </c:pt>
                <c:pt idx="4">
                  <c:v>3.9</c:v>
                </c:pt>
                <c:pt idx="5">
                  <c:v>3.9620000000000002</c:v>
                </c:pt>
                <c:pt idx="6">
                  <c:v>4.0250000000000004</c:v>
                </c:pt>
                <c:pt idx="7">
                  <c:v>4.0860000000000003</c:v>
                </c:pt>
                <c:pt idx="8">
                  <c:v>4.149</c:v>
                </c:pt>
                <c:pt idx="9">
                  <c:v>4.2119999999999997</c:v>
                </c:pt>
                <c:pt idx="10">
                  <c:v>4.274</c:v>
                </c:pt>
                <c:pt idx="11">
                  <c:v>4.3360000000000003</c:v>
                </c:pt>
                <c:pt idx="12">
                  <c:v>4.4000000000000004</c:v>
                </c:pt>
                <c:pt idx="13">
                  <c:v>4.4610000000000003</c:v>
                </c:pt>
                <c:pt idx="14">
                  <c:v>4.524</c:v>
                </c:pt>
                <c:pt idx="15">
                  <c:v>4.5869999999999997</c:v>
                </c:pt>
                <c:pt idx="16">
                  <c:v>4.6479999999999997</c:v>
                </c:pt>
                <c:pt idx="17">
                  <c:v>4.7110000000000003</c:v>
                </c:pt>
                <c:pt idx="18">
                  <c:v>4.7729999999999997</c:v>
                </c:pt>
                <c:pt idx="19">
                  <c:v>4.8360000000000003</c:v>
                </c:pt>
                <c:pt idx="20">
                  <c:v>4.8979999999999997</c:v>
                </c:pt>
                <c:pt idx="21">
                  <c:v>4.96</c:v>
                </c:pt>
                <c:pt idx="22">
                  <c:v>5.0209999999999999</c:v>
                </c:pt>
                <c:pt idx="23">
                  <c:v>5.0860000000000003</c:v>
                </c:pt>
                <c:pt idx="24">
                  <c:v>5.149</c:v>
                </c:pt>
                <c:pt idx="25">
                  <c:v>5.21</c:v>
                </c:pt>
                <c:pt idx="26">
                  <c:v>5.2720000000000002</c:v>
                </c:pt>
                <c:pt idx="27">
                  <c:v>5.3339999999999996</c:v>
                </c:pt>
                <c:pt idx="28">
                  <c:v>5.3979999999999997</c:v>
                </c:pt>
                <c:pt idx="29">
                  <c:v>5.4589999999999996</c:v>
                </c:pt>
                <c:pt idx="30">
                  <c:v>5.5220000000000002</c:v>
                </c:pt>
                <c:pt idx="31">
                  <c:v>5.5839999999999996</c:v>
                </c:pt>
                <c:pt idx="32">
                  <c:v>5.6459999999999999</c:v>
                </c:pt>
                <c:pt idx="33">
                  <c:v>5.7089999999999996</c:v>
                </c:pt>
                <c:pt idx="34">
                  <c:v>5.7720000000000002</c:v>
                </c:pt>
              </c:numCache>
            </c:numRef>
          </c:xVal>
          <c:yVal>
            <c:numRef>
              <c:f>[0]!GPC_80_Integral_distribution</c:f>
              <c:numCache>
                <c:formatCode>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0.9</c:v>
                </c:pt>
                <c:pt idx="9">
                  <c:v>1.4</c:v>
                </c:pt>
                <c:pt idx="10">
                  <c:v>2.2000000000000002</c:v>
                </c:pt>
                <c:pt idx="11">
                  <c:v>3.5</c:v>
                </c:pt>
                <c:pt idx="12">
                  <c:v>5.4</c:v>
                </c:pt>
                <c:pt idx="13">
                  <c:v>8.1</c:v>
                </c:pt>
                <c:pt idx="14">
                  <c:v>12.1</c:v>
                </c:pt>
                <c:pt idx="15">
                  <c:v>17.399999999999999</c:v>
                </c:pt>
                <c:pt idx="16">
                  <c:v>24.1</c:v>
                </c:pt>
                <c:pt idx="17">
                  <c:v>32.1</c:v>
                </c:pt>
                <c:pt idx="18">
                  <c:v>41</c:v>
                </c:pt>
                <c:pt idx="19">
                  <c:v>50.4</c:v>
                </c:pt>
                <c:pt idx="20">
                  <c:v>59.7</c:v>
                </c:pt>
                <c:pt idx="21">
                  <c:v>68.599999999999994</c:v>
                </c:pt>
                <c:pt idx="22">
                  <c:v>76.599999999999994</c:v>
                </c:pt>
                <c:pt idx="23">
                  <c:v>83.5</c:v>
                </c:pt>
                <c:pt idx="24">
                  <c:v>89</c:v>
                </c:pt>
                <c:pt idx="25">
                  <c:v>93</c:v>
                </c:pt>
                <c:pt idx="26">
                  <c:v>95.8</c:v>
                </c:pt>
                <c:pt idx="27">
                  <c:v>97.5</c:v>
                </c:pt>
                <c:pt idx="28">
                  <c:v>98.6</c:v>
                </c:pt>
                <c:pt idx="29">
                  <c:v>99.2</c:v>
                </c:pt>
                <c:pt idx="30">
                  <c:v>99.6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18664"/>
        <c:axId val="146719056"/>
      </c:scatterChart>
      <c:valAx>
        <c:axId val="146332536"/>
        <c:scaling>
          <c:orientation val="minMax"/>
          <c:max val="6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843846949327822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718272"/>
        <c:crosses val="autoZero"/>
        <c:crossBetween val="midCat"/>
        <c:majorUnit val="1"/>
        <c:minorUnit val="0.5"/>
      </c:valAx>
      <c:valAx>
        <c:axId val="146718272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8593588417787"/>
              <c:y val="0.440677966101694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32536"/>
        <c:crosses val="autoZero"/>
        <c:crossBetween val="midCat"/>
        <c:majorUnit val="0.5"/>
        <c:minorUnit val="0.25"/>
      </c:valAx>
      <c:valAx>
        <c:axId val="146718664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46719056"/>
        <c:crosses val="autoZero"/>
        <c:crossBetween val="midCat"/>
      </c:valAx>
      <c:valAx>
        <c:axId val="146719056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718664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80144777662874E-2"/>
          <c:y val="0.40847457627118644"/>
          <c:w val="0.15305067218200619"/>
          <c:h val="0.576271186440677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150</a:t>
            </a:r>
          </a:p>
        </c:rich>
      </c:tx>
      <c:layout>
        <c:manualLayout>
          <c:xMode val="edge"/>
          <c:yMode val="edge"/>
          <c:x val="0.41778697001034126"/>
          <c:y val="7.4576271186440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96483971044469"/>
          <c:y val="0.29152542372881357"/>
          <c:w val="0.53154084798345402"/>
          <c:h val="0.5271186440677966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[0]!GPC_150_LogM</c:f>
              <c:numCache>
                <c:formatCode>0.000</c:formatCode>
                <c:ptCount val="35"/>
                <c:pt idx="0">
                  <c:v>4.0330000000000004</c:v>
                </c:pt>
                <c:pt idx="1">
                  <c:v>4.093</c:v>
                </c:pt>
                <c:pt idx="2">
                  <c:v>4.1550000000000002</c:v>
                </c:pt>
                <c:pt idx="3">
                  <c:v>4.2169999999999996</c:v>
                </c:pt>
                <c:pt idx="4">
                  <c:v>4.2809999999999997</c:v>
                </c:pt>
                <c:pt idx="5">
                  <c:v>4.3419999999999996</c:v>
                </c:pt>
                <c:pt idx="6">
                  <c:v>4.4050000000000002</c:v>
                </c:pt>
                <c:pt idx="7">
                  <c:v>4.4669999999999996</c:v>
                </c:pt>
                <c:pt idx="8">
                  <c:v>4.5289999999999999</c:v>
                </c:pt>
                <c:pt idx="9">
                  <c:v>4.59</c:v>
                </c:pt>
                <c:pt idx="10">
                  <c:v>4.6520000000000001</c:v>
                </c:pt>
                <c:pt idx="11">
                  <c:v>4.7140000000000004</c:v>
                </c:pt>
                <c:pt idx="12">
                  <c:v>4.7770000000000001</c:v>
                </c:pt>
                <c:pt idx="13">
                  <c:v>4.8390000000000004</c:v>
                </c:pt>
                <c:pt idx="14">
                  <c:v>4.9009999999999998</c:v>
                </c:pt>
                <c:pt idx="15">
                  <c:v>4.9630000000000001</c:v>
                </c:pt>
                <c:pt idx="16">
                  <c:v>5.0250000000000004</c:v>
                </c:pt>
                <c:pt idx="17">
                  <c:v>5.0860000000000003</c:v>
                </c:pt>
                <c:pt idx="18">
                  <c:v>5.149</c:v>
                </c:pt>
                <c:pt idx="19">
                  <c:v>5.2119999999999997</c:v>
                </c:pt>
                <c:pt idx="20">
                  <c:v>5.274</c:v>
                </c:pt>
                <c:pt idx="21">
                  <c:v>5.3360000000000003</c:v>
                </c:pt>
                <c:pt idx="22">
                  <c:v>5.3979999999999997</c:v>
                </c:pt>
                <c:pt idx="23">
                  <c:v>5.4589999999999996</c:v>
                </c:pt>
                <c:pt idx="24">
                  <c:v>5.5209999999999999</c:v>
                </c:pt>
                <c:pt idx="25">
                  <c:v>5.5839999999999996</c:v>
                </c:pt>
                <c:pt idx="26">
                  <c:v>5.6449999999999996</c:v>
                </c:pt>
                <c:pt idx="27">
                  <c:v>5.7080000000000002</c:v>
                </c:pt>
                <c:pt idx="28">
                  <c:v>5.77</c:v>
                </c:pt>
                <c:pt idx="29">
                  <c:v>5.8319999999999999</c:v>
                </c:pt>
                <c:pt idx="30">
                  <c:v>5.8940000000000001</c:v>
                </c:pt>
                <c:pt idx="31">
                  <c:v>5.9560000000000004</c:v>
                </c:pt>
                <c:pt idx="32">
                  <c:v>6.0170000000000003</c:v>
                </c:pt>
                <c:pt idx="33">
                  <c:v>6.0789999999999997</c:v>
                </c:pt>
                <c:pt idx="34">
                  <c:v>6.1429999999999998</c:v>
                </c:pt>
              </c:numCache>
            </c:numRef>
          </c:xVal>
          <c:yVal>
            <c:numRef>
              <c:f>[0]!GPC_150_Differential_distribution</c:f>
              <c:numCache>
                <c:formatCode>0.000</c:formatCode>
                <c:ptCount val="35"/>
                <c:pt idx="0">
                  <c:v>4.0000000000000001E-3</c:v>
                </c:pt>
                <c:pt idx="1">
                  <c:v>6.0000000000000001E-3</c:v>
                </c:pt>
                <c:pt idx="2">
                  <c:v>8.9999999999999993E-3</c:v>
                </c:pt>
                <c:pt idx="3">
                  <c:v>1.4999999999999999E-2</c:v>
                </c:pt>
                <c:pt idx="4">
                  <c:v>2.5000000000000001E-2</c:v>
                </c:pt>
                <c:pt idx="5">
                  <c:v>3.7999999999999999E-2</c:v>
                </c:pt>
                <c:pt idx="6">
                  <c:v>6.2E-2</c:v>
                </c:pt>
                <c:pt idx="7">
                  <c:v>0.10299999999999999</c:v>
                </c:pt>
                <c:pt idx="8">
                  <c:v>0.16800000000000001</c:v>
                </c:pt>
                <c:pt idx="9">
                  <c:v>0.26400000000000001</c:v>
                </c:pt>
                <c:pt idx="10">
                  <c:v>0.39300000000000002</c:v>
                </c:pt>
                <c:pt idx="11">
                  <c:v>0.55200000000000005</c:v>
                </c:pt>
                <c:pt idx="12">
                  <c:v>0.73499999999999999</c:v>
                </c:pt>
                <c:pt idx="13">
                  <c:v>0.93100000000000005</c:v>
                </c:pt>
                <c:pt idx="14">
                  <c:v>1.129</c:v>
                </c:pt>
                <c:pt idx="15">
                  <c:v>1.3160000000000001</c:v>
                </c:pt>
                <c:pt idx="16">
                  <c:v>1.474</c:v>
                </c:pt>
                <c:pt idx="17">
                  <c:v>1.5580000000000001</c:v>
                </c:pt>
                <c:pt idx="18">
                  <c:v>1.524</c:v>
                </c:pt>
                <c:pt idx="19">
                  <c:v>1.385</c:v>
                </c:pt>
                <c:pt idx="20">
                  <c:v>1.179</c:v>
                </c:pt>
                <c:pt idx="21">
                  <c:v>0.95099999999999996</c:v>
                </c:pt>
                <c:pt idx="22">
                  <c:v>0.73199999999999998</c:v>
                </c:pt>
                <c:pt idx="23">
                  <c:v>0.53600000000000003</c:v>
                </c:pt>
                <c:pt idx="24">
                  <c:v>0.372</c:v>
                </c:pt>
                <c:pt idx="25">
                  <c:v>0.25</c:v>
                </c:pt>
                <c:pt idx="26">
                  <c:v>0.16200000000000001</c:v>
                </c:pt>
                <c:pt idx="27">
                  <c:v>0.1</c:v>
                </c:pt>
                <c:pt idx="28">
                  <c:v>5.8999999999999997E-2</c:v>
                </c:pt>
                <c:pt idx="29">
                  <c:v>3.5000000000000003E-2</c:v>
                </c:pt>
                <c:pt idx="30">
                  <c:v>0.02</c:v>
                </c:pt>
                <c:pt idx="31">
                  <c:v>1.4E-2</c:v>
                </c:pt>
                <c:pt idx="32">
                  <c:v>7.0000000000000001E-3</c:v>
                </c:pt>
                <c:pt idx="33">
                  <c:v>2E-3</c:v>
                </c:pt>
                <c:pt idx="34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37976"/>
        <c:axId val="173738368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[0]!GPC_150_LogM</c:f>
              <c:numCache>
                <c:formatCode>0.000</c:formatCode>
                <c:ptCount val="35"/>
                <c:pt idx="0">
                  <c:v>4.0330000000000004</c:v>
                </c:pt>
                <c:pt idx="1">
                  <c:v>4.093</c:v>
                </c:pt>
                <c:pt idx="2">
                  <c:v>4.1550000000000002</c:v>
                </c:pt>
                <c:pt idx="3">
                  <c:v>4.2169999999999996</c:v>
                </c:pt>
                <c:pt idx="4">
                  <c:v>4.2809999999999997</c:v>
                </c:pt>
                <c:pt idx="5">
                  <c:v>4.3419999999999996</c:v>
                </c:pt>
                <c:pt idx="6">
                  <c:v>4.4050000000000002</c:v>
                </c:pt>
                <c:pt idx="7">
                  <c:v>4.4669999999999996</c:v>
                </c:pt>
                <c:pt idx="8">
                  <c:v>4.5289999999999999</c:v>
                </c:pt>
                <c:pt idx="9">
                  <c:v>4.59</c:v>
                </c:pt>
                <c:pt idx="10">
                  <c:v>4.6520000000000001</c:v>
                </c:pt>
                <c:pt idx="11">
                  <c:v>4.7140000000000004</c:v>
                </c:pt>
                <c:pt idx="12">
                  <c:v>4.7770000000000001</c:v>
                </c:pt>
                <c:pt idx="13">
                  <c:v>4.8390000000000004</c:v>
                </c:pt>
                <c:pt idx="14">
                  <c:v>4.9009999999999998</c:v>
                </c:pt>
                <c:pt idx="15">
                  <c:v>4.9630000000000001</c:v>
                </c:pt>
                <c:pt idx="16">
                  <c:v>5.0250000000000004</c:v>
                </c:pt>
                <c:pt idx="17">
                  <c:v>5.0860000000000003</c:v>
                </c:pt>
                <c:pt idx="18">
                  <c:v>5.149</c:v>
                </c:pt>
                <c:pt idx="19">
                  <c:v>5.2119999999999997</c:v>
                </c:pt>
                <c:pt idx="20">
                  <c:v>5.274</c:v>
                </c:pt>
                <c:pt idx="21">
                  <c:v>5.3360000000000003</c:v>
                </c:pt>
                <c:pt idx="22">
                  <c:v>5.3979999999999997</c:v>
                </c:pt>
                <c:pt idx="23">
                  <c:v>5.4589999999999996</c:v>
                </c:pt>
                <c:pt idx="24">
                  <c:v>5.5209999999999999</c:v>
                </c:pt>
                <c:pt idx="25">
                  <c:v>5.5839999999999996</c:v>
                </c:pt>
                <c:pt idx="26">
                  <c:v>5.6449999999999996</c:v>
                </c:pt>
                <c:pt idx="27">
                  <c:v>5.7080000000000002</c:v>
                </c:pt>
                <c:pt idx="28">
                  <c:v>5.77</c:v>
                </c:pt>
                <c:pt idx="29">
                  <c:v>5.8319999999999999</c:v>
                </c:pt>
                <c:pt idx="30">
                  <c:v>5.8940000000000001</c:v>
                </c:pt>
                <c:pt idx="31">
                  <c:v>5.9560000000000004</c:v>
                </c:pt>
                <c:pt idx="32">
                  <c:v>6.0170000000000003</c:v>
                </c:pt>
                <c:pt idx="33">
                  <c:v>6.0789999999999997</c:v>
                </c:pt>
                <c:pt idx="34">
                  <c:v>6.1429999999999998</c:v>
                </c:pt>
              </c:numCache>
            </c:numRef>
          </c:xVal>
          <c:yVal>
            <c:numRef>
              <c:f>[0]!GPC_150_Integral_distribution</c:f>
              <c:numCache>
                <c:formatCode>0.0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1.3</c:v>
                </c:pt>
                <c:pt idx="8">
                  <c:v>2.1</c:v>
                </c:pt>
                <c:pt idx="9">
                  <c:v>3.4</c:v>
                </c:pt>
                <c:pt idx="10">
                  <c:v>5.4</c:v>
                </c:pt>
                <c:pt idx="11">
                  <c:v>8.4</c:v>
                </c:pt>
                <c:pt idx="12">
                  <c:v>12.4</c:v>
                </c:pt>
                <c:pt idx="13">
                  <c:v>17.5</c:v>
                </c:pt>
                <c:pt idx="14">
                  <c:v>23.9</c:v>
                </c:pt>
                <c:pt idx="15">
                  <c:v>31.5</c:v>
                </c:pt>
                <c:pt idx="16">
                  <c:v>40.200000000000003</c:v>
                </c:pt>
                <c:pt idx="17">
                  <c:v>49.7</c:v>
                </c:pt>
                <c:pt idx="18">
                  <c:v>59.3</c:v>
                </c:pt>
                <c:pt idx="19">
                  <c:v>68.400000000000006</c:v>
                </c:pt>
                <c:pt idx="20">
                  <c:v>76.3</c:v>
                </c:pt>
                <c:pt idx="21">
                  <c:v>82.9</c:v>
                </c:pt>
                <c:pt idx="22">
                  <c:v>88.2</c:v>
                </c:pt>
                <c:pt idx="23">
                  <c:v>92.1</c:v>
                </c:pt>
                <c:pt idx="24">
                  <c:v>94.9</c:v>
                </c:pt>
                <c:pt idx="25">
                  <c:v>96.8</c:v>
                </c:pt>
                <c:pt idx="26">
                  <c:v>98.1</c:v>
                </c:pt>
                <c:pt idx="27">
                  <c:v>98.9</c:v>
                </c:pt>
                <c:pt idx="28">
                  <c:v>99.3</c:v>
                </c:pt>
                <c:pt idx="29">
                  <c:v>99.6</c:v>
                </c:pt>
                <c:pt idx="30">
                  <c:v>99.8</c:v>
                </c:pt>
                <c:pt idx="31">
                  <c:v>99.9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38760"/>
        <c:axId val="173739152"/>
      </c:scatterChart>
      <c:valAx>
        <c:axId val="173737976"/>
        <c:scaling>
          <c:orientation val="minMax"/>
          <c:max val="6.5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843846949327822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8368"/>
        <c:crosses val="autoZero"/>
        <c:crossBetween val="midCat"/>
        <c:majorUnit val="1"/>
        <c:minorUnit val="0.5"/>
      </c:valAx>
      <c:valAx>
        <c:axId val="173738368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8593588417787"/>
              <c:y val="0.440677966101694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7976"/>
        <c:crosses val="autoZero"/>
        <c:crossBetween val="midCat"/>
        <c:majorUnit val="0.5"/>
        <c:minorUnit val="0.25"/>
      </c:valAx>
      <c:valAx>
        <c:axId val="17373876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73739152"/>
        <c:crosses val="autoZero"/>
        <c:crossBetween val="midCat"/>
      </c:valAx>
      <c:valAx>
        <c:axId val="173739152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8760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80144777662874E-2"/>
          <c:y val="0.40847457627118644"/>
          <c:w val="0.15305067218200619"/>
          <c:h val="0.576271186440677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270</a:t>
            </a:r>
          </a:p>
        </c:rich>
      </c:tx>
      <c:layout>
        <c:manualLayout>
          <c:xMode val="edge"/>
          <c:yMode val="edge"/>
          <c:x val="0.41778697001034126"/>
          <c:y val="7.4576271186440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96483971044469"/>
          <c:y val="0.29152542372881357"/>
          <c:w val="0.53154084798345402"/>
          <c:h val="0.5271186440677966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[0]!GPC_270_LogM</c:f>
              <c:numCache>
                <c:formatCode>0.000</c:formatCode>
                <c:ptCount val="40"/>
                <c:pt idx="0">
                  <c:v>4.1399999999999997</c:v>
                </c:pt>
                <c:pt idx="1">
                  <c:v>4.2069999999999999</c:v>
                </c:pt>
                <c:pt idx="2">
                  <c:v>4.2759999999999998</c:v>
                </c:pt>
                <c:pt idx="3">
                  <c:v>4.3440000000000003</c:v>
                </c:pt>
                <c:pt idx="4">
                  <c:v>4.4130000000000003</c:v>
                </c:pt>
                <c:pt idx="5">
                  <c:v>4.4809999999999999</c:v>
                </c:pt>
                <c:pt idx="6">
                  <c:v>4.55</c:v>
                </c:pt>
                <c:pt idx="7">
                  <c:v>4.6189999999999998</c:v>
                </c:pt>
                <c:pt idx="8">
                  <c:v>4.6879999999999997</c:v>
                </c:pt>
                <c:pt idx="9">
                  <c:v>4.7560000000000002</c:v>
                </c:pt>
                <c:pt idx="10">
                  <c:v>4.8239999999999998</c:v>
                </c:pt>
                <c:pt idx="11">
                  <c:v>4.8929999999999998</c:v>
                </c:pt>
                <c:pt idx="12">
                  <c:v>4.9610000000000003</c:v>
                </c:pt>
                <c:pt idx="13">
                  <c:v>5.0289999999999999</c:v>
                </c:pt>
                <c:pt idx="14">
                  <c:v>5.0970000000000004</c:v>
                </c:pt>
                <c:pt idx="15">
                  <c:v>5.1669999999999998</c:v>
                </c:pt>
                <c:pt idx="16">
                  <c:v>5.2359999999999998</c:v>
                </c:pt>
                <c:pt idx="17">
                  <c:v>5.3029999999999999</c:v>
                </c:pt>
                <c:pt idx="18">
                  <c:v>5.3730000000000002</c:v>
                </c:pt>
                <c:pt idx="19">
                  <c:v>5.4409999999999998</c:v>
                </c:pt>
                <c:pt idx="20">
                  <c:v>5.5090000000000003</c:v>
                </c:pt>
                <c:pt idx="21">
                  <c:v>5.577</c:v>
                </c:pt>
                <c:pt idx="22">
                  <c:v>5.6459999999999999</c:v>
                </c:pt>
                <c:pt idx="23">
                  <c:v>5.7149999999999999</c:v>
                </c:pt>
                <c:pt idx="24">
                  <c:v>5.7830000000000004</c:v>
                </c:pt>
                <c:pt idx="25">
                  <c:v>5.8520000000000003</c:v>
                </c:pt>
                <c:pt idx="26">
                  <c:v>5.9210000000000003</c:v>
                </c:pt>
                <c:pt idx="27">
                  <c:v>5.9889999999999999</c:v>
                </c:pt>
                <c:pt idx="28">
                  <c:v>6.0570000000000004</c:v>
                </c:pt>
                <c:pt idx="29">
                  <c:v>6.1269999999999998</c:v>
                </c:pt>
                <c:pt idx="30">
                  <c:v>6.1929999999999996</c:v>
                </c:pt>
                <c:pt idx="31">
                  <c:v>6.2619999999999996</c:v>
                </c:pt>
                <c:pt idx="32">
                  <c:v>6.3319999999999999</c:v>
                </c:pt>
                <c:pt idx="33">
                  <c:v>6.4</c:v>
                </c:pt>
                <c:pt idx="34">
                  <c:v>6.468</c:v>
                </c:pt>
                <c:pt idx="35">
                  <c:v>6.5369999999999999</c:v>
                </c:pt>
                <c:pt idx="36">
                  <c:v>6.6050000000000004</c:v>
                </c:pt>
                <c:pt idx="37">
                  <c:v>6.6740000000000004</c:v>
                </c:pt>
                <c:pt idx="38">
                  <c:v>6.7430000000000003</c:v>
                </c:pt>
                <c:pt idx="39">
                  <c:v>6.8109999999999999</c:v>
                </c:pt>
              </c:numCache>
            </c:numRef>
          </c:xVal>
          <c:yVal>
            <c:numRef>
              <c:f>[0]!GPC_270_Differential_distribution</c:f>
              <c:numCache>
                <c:formatCode>0.000</c:formatCode>
                <c:ptCount val="40"/>
                <c:pt idx="0">
                  <c:v>5.0000000000000001E-3</c:v>
                </c:pt>
                <c:pt idx="1">
                  <c:v>8.0000000000000002E-3</c:v>
                </c:pt>
                <c:pt idx="2">
                  <c:v>1.4999999999999999E-2</c:v>
                </c:pt>
                <c:pt idx="3">
                  <c:v>1.7000000000000001E-2</c:v>
                </c:pt>
                <c:pt idx="4">
                  <c:v>2.7E-2</c:v>
                </c:pt>
                <c:pt idx="5">
                  <c:v>3.7999999999999999E-2</c:v>
                </c:pt>
                <c:pt idx="6">
                  <c:v>5.5E-2</c:v>
                </c:pt>
                <c:pt idx="7">
                  <c:v>8.5999999999999993E-2</c:v>
                </c:pt>
                <c:pt idx="8">
                  <c:v>0.123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0.36299999999999999</c:v>
                </c:pt>
                <c:pt idx="12">
                  <c:v>0.53600000000000003</c:v>
                </c:pt>
                <c:pt idx="13">
                  <c:v>0.77800000000000002</c:v>
                </c:pt>
                <c:pt idx="14">
                  <c:v>1.0740000000000001</c:v>
                </c:pt>
                <c:pt idx="15">
                  <c:v>1.34</c:v>
                </c:pt>
                <c:pt idx="16">
                  <c:v>1.496</c:v>
                </c:pt>
                <c:pt idx="17">
                  <c:v>1.528</c:v>
                </c:pt>
                <c:pt idx="18">
                  <c:v>1.4419999999999999</c:v>
                </c:pt>
                <c:pt idx="19">
                  <c:v>1.266</c:v>
                </c:pt>
                <c:pt idx="20">
                  <c:v>1.046</c:v>
                </c:pt>
                <c:pt idx="21">
                  <c:v>0.81799999999999995</c:v>
                </c:pt>
                <c:pt idx="22">
                  <c:v>0.61399999999999999</c:v>
                </c:pt>
                <c:pt idx="23">
                  <c:v>0.44800000000000001</c:v>
                </c:pt>
                <c:pt idx="24">
                  <c:v>0.318</c:v>
                </c:pt>
                <c:pt idx="25">
                  <c:v>0.222</c:v>
                </c:pt>
                <c:pt idx="26">
                  <c:v>0.153</c:v>
                </c:pt>
                <c:pt idx="27">
                  <c:v>0.105</c:v>
                </c:pt>
                <c:pt idx="28">
                  <c:v>7.1999999999999995E-2</c:v>
                </c:pt>
                <c:pt idx="29">
                  <c:v>0.05</c:v>
                </c:pt>
                <c:pt idx="30">
                  <c:v>3.5999999999999997E-2</c:v>
                </c:pt>
                <c:pt idx="31">
                  <c:v>2.7E-2</c:v>
                </c:pt>
                <c:pt idx="32">
                  <c:v>1.9E-2</c:v>
                </c:pt>
                <c:pt idx="33">
                  <c:v>1.4E-2</c:v>
                </c:pt>
                <c:pt idx="34">
                  <c:v>1.2E-2</c:v>
                </c:pt>
                <c:pt idx="35">
                  <c:v>8.9999999999999993E-3</c:v>
                </c:pt>
                <c:pt idx="36">
                  <c:v>6.0000000000000001E-3</c:v>
                </c:pt>
                <c:pt idx="37">
                  <c:v>4.0000000000000001E-3</c:v>
                </c:pt>
                <c:pt idx="38">
                  <c:v>3.0000000000000001E-3</c:v>
                </c:pt>
                <c:pt idx="39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23120"/>
        <c:axId val="146223512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[0]!GPC_270_LogM</c:f>
              <c:numCache>
                <c:formatCode>0.000</c:formatCode>
                <c:ptCount val="40"/>
                <c:pt idx="0">
                  <c:v>4.1399999999999997</c:v>
                </c:pt>
                <c:pt idx="1">
                  <c:v>4.2069999999999999</c:v>
                </c:pt>
                <c:pt idx="2">
                  <c:v>4.2759999999999998</c:v>
                </c:pt>
                <c:pt idx="3">
                  <c:v>4.3440000000000003</c:v>
                </c:pt>
                <c:pt idx="4">
                  <c:v>4.4130000000000003</c:v>
                </c:pt>
                <c:pt idx="5">
                  <c:v>4.4809999999999999</c:v>
                </c:pt>
                <c:pt idx="6">
                  <c:v>4.55</c:v>
                </c:pt>
                <c:pt idx="7">
                  <c:v>4.6189999999999998</c:v>
                </c:pt>
                <c:pt idx="8">
                  <c:v>4.6879999999999997</c:v>
                </c:pt>
                <c:pt idx="9">
                  <c:v>4.7560000000000002</c:v>
                </c:pt>
                <c:pt idx="10">
                  <c:v>4.8239999999999998</c:v>
                </c:pt>
                <c:pt idx="11">
                  <c:v>4.8929999999999998</c:v>
                </c:pt>
                <c:pt idx="12">
                  <c:v>4.9610000000000003</c:v>
                </c:pt>
                <c:pt idx="13">
                  <c:v>5.0289999999999999</c:v>
                </c:pt>
                <c:pt idx="14">
                  <c:v>5.0970000000000004</c:v>
                </c:pt>
                <c:pt idx="15">
                  <c:v>5.1669999999999998</c:v>
                </c:pt>
                <c:pt idx="16">
                  <c:v>5.2359999999999998</c:v>
                </c:pt>
                <c:pt idx="17">
                  <c:v>5.3029999999999999</c:v>
                </c:pt>
                <c:pt idx="18">
                  <c:v>5.3730000000000002</c:v>
                </c:pt>
                <c:pt idx="19">
                  <c:v>5.4409999999999998</c:v>
                </c:pt>
                <c:pt idx="20">
                  <c:v>5.5090000000000003</c:v>
                </c:pt>
                <c:pt idx="21">
                  <c:v>5.577</c:v>
                </c:pt>
                <c:pt idx="22">
                  <c:v>5.6459999999999999</c:v>
                </c:pt>
                <c:pt idx="23">
                  <c:v>5.7149999999999999</c:v>
                </c:pt>
                <c:pt idx="24">
                  <c:v>5.7830000000000004</c:v>
                </c:pt>
                <c:pt idx="25">
                  <c:v>5.8520000000000003</c:v>
                </c:pt>
                <c:pt idx="26">
                  <c:v>5.9210000000000003</c:v>
                </c:pt>
                <c:pt idx="27">
                  <c:v>5.9889999999999999</c:v>
                </c:pt>
                <c:pt idx="28">
                  <c:v>6.0570000000000004</c:v>
                </c:pt>
                <c:pt idx="29">
                  <c:v>6.1269999999999998</c:v>
                </c:pt>
                <c:pt idx="30">
                  <c:v>6.1929999999999996</c:v>
                </c:pt>
                <c:pt idx="31">
                  <c:v>6.2619999999999996</c:v>
                </c:pt>
                <c:pt idx="32">
                  <c:v>6.3319999999999999</c:v>
                </c:pt>
                <c:pt idx="33">
                  <c:v>6.4</c:v>
                </c:pt>
                <c:pt idx="34">
                  <c:v>6.468</c:v>
                </c:pt>
                <c:pt idx="35">
                  <c:v>6.5369999999999999</c:v>
                </c:pt>
                <c:pt idx="36">
                  <c:v>6.6050000000000004</c:v>
                </c:pt>
                <c:pt idx="37">
                  <c:v>6.6740000000000004</c:v>
                </c:pt>
                <c:pt idx="38">
                  <c:v>6.7430000000000003</c:v>
                </c:pt>
                <c:pt idx="39">
                  <c:v>6.8109999999999999</c:v>
                </c:pt>
              </c:numCache>
            </c:numRef>
          </c:xVal>
          <c:yVal>
            <c:numRef>
              <c:f>[0]!GPC_270_Integral_distribution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0.4</c:v>
                </c:pt>
                <c:pt idx="5">
                  <c:v>0.6</c:v>
                </c:pt>
                <c:pt idx="6">
                  <c:v>0.9</c:v>
                </c:pt>
                <c:pt idx="7">
                  <c:v>1.4</c:v>
                </c:pt>
                <c:pt idx="8">
                  <c:v>2.1</c:v>
                </c:pt>
                <c:pt idx="9">
                  <c:v>3.1</c:v>
                </c:pt>
                <c:pt idx="10">
                  <c:v>4.5999999999999996</c:v>
                </c:pt>
                <c:pt idx="11">
                  <c:v>6.6</c:v>
                </c:pt>
                <c:pt idx="12">
                  <c:v>9.6999999999999993</c:v>
                </c:pt>
                <c:pt idx="13">
                  <c:v>14.1</c:v>
                </c:pt>
                <c:pt idx="14">
                  <c:v>20.5</c:v>
                </c:pt>
                <c:pt idx="15">
                  <c:v>28.8</c:v>
                </c:pt>
                <c:pt idx="16">
                  <c:v>38.6</c:v>
                </c:pt>
                <c:pt idx="17">
                  <c:v>49</c:v>
                </c:pt>
                <c:pt idx="18">
                  <c:v>59.2</c:v>
                </c:pt>
                <c:pt idx="19">
                  <c:v>68.5</c:v>
                </c:pt>
                <c:pt idx="20">
                  <c:v>76.400000000000006</c:v>
                </c:pt>
                <c:pt idx="21">
                  <c:v>82.8</c:v>
                </c:pt>
                <c:pt idx="22">
                  <c:v>87.7</c:v>
                </c:pt>
                <c:pt idx="23">
                  <c:v>91.3</c:v>
                </c:pt>
                <c:pt idx="24">
                  <c:v>93.9</c:v>
                </c:pt>
                <c:pt idx="25">
                  <c:v>95.8</c:v>
                </c:pt>
                <c:pt idx="26">
                  <c:v>97</c:v>
                </c:pt>
                <c:pt idx="27">
                  <c:v>97.9</c:v>
                </c:pt>
                <c:pt idx="28">
                  <c:v>98.5</c:v>
                </c:pt>
                <c:pt idx="29">
                  <c:v>98.9</c:v>
                </c:pt>
                <c:pt idx="30">
                  <c:v>99.2</c:v>
                </c:pt>
                <c:pt idx="31">
                  <c:v>99.4</c:v>
                </c:pt>
                <c:pt idx="32">
                  <c:v>99.6</c:v>
                </c:pt>
                <c:pt idx="33">
                  <c:v>99.7</c:v>
                </c:pt>
                <c:pt idx="34">
                  <c:v>99.8</c:v>
                </c:pt>
                <c:pt idx="35">
                  <c:v>99.9</c:v>
                </c:pt>
                <c:pt idx="36">
                  <c:v>99.9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23904"/>
        <c:axId val="146224296"/>
      </c:scatterChart>
      <c:valAx>
        <c:axId val="146223120"/>
        <c:scaling>
          <c:orientation val="minMax"/>
          <c:max val="7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843846949327822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23512"/>
        <c:crosses val="autoZero"/>
        <c:crossBetween val="midCat"/>
        <c:majorUnit val="1"/>
        <c:minorUnit val="0.5"/>
      </c:valAx>
      <c:valAx>
        <c:axId val="146223512"/>
        <c:scaling>
          <c:orientation val="minMax"/>
          <c:max val="2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8593588417787"/>
              <c:y val="0.440677966101694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23120"/>
        <c:crosses val="autoZero"/>
        <c:crossBetween val="midCat"/>
        <c:majorUnit val="0.5"/>
        <c:minorUnit val="0.25"/>
      </c:valAx>
      <c:valAx>
        <c:axId val="146223904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46224296"/>
        <c:crosses val="autoZero"/>
        <c:crossBetween val="midCat"/>
      </c:valAx>
      <c:valAx>
        <c:axId val="146224296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223904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7580144777662874E-2"/>
          <c:y val="0.40847457627118644"/>
          <c:w val="0.15305067218200619"/>
          <c:h val="0.576271186440677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GPC Standard 410</a:t>
            </a:r>
          </a:p>
        </c:rich>
      </c:tx>
      <c:layout>
        <c:manualLayout>
          <c:xMode val="edge"/>
          <c:yMode val="edge"/>
          <c:x val="0.41778697001034126"/>
          <c:y val="7.4576271186440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196483971044469"/>
          <c:y val="0.29152542372881357"/>
          <c:w val="0.53154084798345402"/>
          <c:h val="0.52711864406779663"/>
        </c:manualLayout>
      </c:layout>
      <c:scatterChart>
        <c:scatterStyle val="smoothMarker"/>
        <c:varyColors val="0"/>
        <c:ser>
          <c:idx val="2"/>
          <c:order val="0"/>
          <c:tx>
            <c:v>[0]!CurveName_Differential_distribution</c:v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[0]!GPC_410_LogM</c:f>
              <c:numCache>
                <c:formatCode>0.000</c:formatCode>
                <c:ptCount val="37"/>
                <c:pt idx="0">
                  <c:v>4.2530000000000001</c:v>
                </c:pt>
                <c:pt idx="1">
                  <c:v>4.32</c:v>
                </c:pt>
                <c:pt idx="2">
                  <c:v>4.3860000000000001</c:v>
                </c:pt>
                <c:pt idx="3">
                  <c:v>4.452</c:v>
                </c:pt>
                <c:pt idx="4">
                  <c:v>4.5190000000000001</c:v>
                </c:pt>
                <c:pt idx="5">
                  <c:v>4.585</c:v>
                </c:pt>
                <c:pt idx="6">
                  <c:v>4.6520000000000001</c:v>
                </c:pt>
                <c:pt idx="7">
                  <c:v>4.7190000000000003</c:v>
                </c:pt>
                <c:pt idx="8">
                  <c:v>4.7850000000000001</c:v>
                </c:pt>
                <c:pt idx="9">
                  <c:v>4.8520000000000003</c:v>
                </c:pt>
                <c:pt idx="10">
                  <c:v>4.9189999999999996</c:v>
                </c:pt>
                <c:pt idx="11">
                  <c:v>4.9850000000000003</c:v>
                </c:pt>
                <c:pt idx="12">
                  <c:v>5.0529999999999999</c:v>
                </c:pt>
                <c:pt idx="13">
                  <c:v>5.117</c:v>
                </c:pt>
                <c:pt idx="14">
                  <c:v>5.1849999999999996</c:v>
                </c:pt>
                <c:pt idx="15">
                  <c:v>5.25</c:v>
                </c:pt>
                <c:pt idx="16">
                  <c:v>5.3179999999999996</c:v>
                </c:pt>
                <c:pt idx="17">
                  <c:v>5.3840000000000003</c:v>
                </c:pt>
                <c:pt idx="18">
                  <c:v>5.45</c:v>
                </c:pt>
                <c:pt idx="19">
                  <c:v>5.5170000000000003</c:v>
                </c:pt>
                <c:pt idx="20">
                  <c:v>5.5839999999999996</c:v>
                </c:pt>
                <c:pt idx="21">
                  <c:v>5.65</c:v>
                </c:pt>
                <c:pt idx="22">
                  <c:v>5.7169999999999996</c:v>
                </c:pt>
                <c:pt idx="23">
                  <c:v>5.7839999999999998</c:v>
                </c:pt>
                <c:pt idx="24">
                  <c:v>5.85</c:v>
                </c:pt>
                <c:pt idx="25">
                  <c:v>5.9169999999999998</c:v>
                </c:pt>
                <c:pt idx="26">
                  <c:v>5.984</c:v>
                </c:pt>
                <c:pt idx="27">
                  <c:v>6.0490000000000004</c:v>
                </c:pt>
                <c:pt idx="28">
                  <c:v>6.117</c:v>
                </c:pt>
                <c:pt idx="29">
                  <c:v>6.1820000000000004</c:v>
                </c:pt>
                <c:pt idx="30">
                  <c:v>6.25</c:v>
                </c:pt>
                <c:pt idx="31">
                  <c:v>6.3159999999999998</c:v>
                </c:pt>
                <c:pt idx="32">
                  <c:v>6.3819999999999997</c:v>
                </c:pt>
                <c:pt idx="33">
                  <c:v>6.4489999999999998</c:v>
                </c:pt>
                <c:pt idx="34">
                  <c:v>6.516</c:v>
                </c:pt>
                <c:pt idx="35">
                  <c:v>6.5819999999999999</c:v>
                </c:pt>
                <c:pt idx="36">
                  <c:v>6.649</c:v>
                </c:pt>
              </c:numCache>
            </c:numRef>
          </c:xVal>
          <c:yVal>
            <c:numRef>
              <c:f>[0]!GPC_410_Differential_distribution</c:f>
              <c:numCache>
                <c:formatCode>0.000</c:formatCode>
                <c:ptCount val="37"/>
                <c:pt idx="0">
                  <c:v>3.0000000000000001E-3</c:v>
                </c:pt>
                <c:pt idx="1">
                  <c:v>8.0000000000000002E-3</c:v>
                </c:pt>
                <c:pt idx="2">
                  <c:v>1.0999999999999999E-2</c:v>
                </c:pt>
                <c:pt idx="3">
                  <c:v>1.7000000000000001E-2</c:v>
                </c:pt>
                <c:pt idx="4">
                  <c:v>2.3E-2</c:v>
                </c:pt>
                <c:pt idx="5">
                  <c:v>3.2000000000000001E-2</c:v>
                </c:pt>
                <c:pt idx="6">
                  <c:v>4.4999999999999998E-2</c:v>
                </c:pt>
                <c:pt idx="7">
                  <c:v>6.2E-2</c:v>
                </c:pt>
                <c:pt idx="8">
                  <c:v>8.5000000000000006E-2</c:v>
                </c:pt>
                <c:pt idx="9">
                  <c:v>0.122</c:v>
                </c:pt>
                <c:pt idx="10">
                  <c:v>0.17299999999999999</c:v>
                </c:pt>
                <c:pt idx="11">
                  <c:v>0.26300000000000001</c:v>
                </c:pt>
                <c:pt idx="12">
                  <c:v>0.40699999999999997</c:v>
                </c:pt>
                <c:pt idx="13">
                  <c:v>0.60599999999999998</c:v>
                </c:pt>
                <c:pt idx="14">
                  <c:v>0.83599999999999997</c:v>
                </c:pt>
                <c:pt idx="15">
                  <c:v>1.054</c:v>
                </c:pt>
                <c:pt idx="16">
                  <c:v>1.232</c:v>
                </c:pt>
                <c:pt idx="17">
                  <c:v>1.3420000000000001</c:v>
                </c:pt>
                <c:pt idx="18">
                  <c:v>1.3660000000000001</c:v>
                </c:pt>
                <c:pt idx="19">
                  <c:v>1.2989999999999999</c:v>
                </c:pt>
                <c:pt idx="20">
                  <c:v>1.173</c:v>
                </c:pt>
                <c:pt idx="21">
                  <c:v>1.0169999999999999</c:v>
                </c:pt>
                <c:pt idx="22">
                  <c:v>0.85799999999999998</c:v>
                </c:pt>
                <c:pt idx="23">
                  <c:v>0.71099999999999997</c:v>
                </c:pt>
                <c:pt idx="24">
                  <c:v>0.57899999999999996</c:v>
                </c:pt>
                <c:pt idx="25">
                  <c:v>0.46100000000000002</c:v>
                </c:pt>
                <c:pt idx="26">
                  <c:v>0.36199999999999999</c:v>
                </c:pt>
                <c:pt idx="27">
                  <c:v>0.27800000000000002</c:v>
                </c:pt>
                <c:pt idx="28">
                  <c:v>0.20699999999999999</c:v>
                </c:pt>
                <c:pt idx="29">
                  <c:v>0.14799999999999999</c:v>
                </c:pt>
                <c:pt idx="30">
                  <c:v>0.1</c:v>
                </c:pt>
                <c:pt idx="31">
                  <c:v>6.3E-2</c:v>
                </c:pt>
                <c:pt idx="32">
                  <c:v>3.7999999999999999E-2</c:v>
                </c:pt>
                <c:pt idx="33">
                  <c:v>2.1999999999999999E-2</c:v>
                </c:pt>
                <c:pt idx="34">
                  <c:v>1.2E-2</c:v>
                </c:pt>
                <c:pt idx="35">
                  <c:v>5.0000000000000001E-3</c:v>
                </c:pt>
                <c:pt idx="36">
                  <c:v>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32928"/>
        <c:axId val="146333320"/>
      </c:scatterChart>
      <c:scatterChart>
        <c:scatterStyle val="lineMarker"/>
        <c:varyColors val="0"/>
        <c:ser>
          <c:idx val="3"/>
          <c:order val="1"/>
          <c:tx>
            <c:v>[0]!CurveName_Integral_distribution</c:v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[0]!GPC_410_LogM</c:f>
              <c:numCache>
                <c:formatCode>0.000</c:formatCode>
                <c:ptCount val="37"/>
                <c:pt idx="0">
                  <c:v>4.2530000000000001</c:v>
                </c:pt>
                <c:pt idx="1">
                  <c:v>4.32</c:v>
                </c:pt>
                <c:pt idx="2">
                  <c:v>4.3860000000000001</c:v>
                </c:pt>
                <c:pt idx="3">
                  <c:v>4.452</c:v>
                </c:pt>
                <c:pt idx="4">
                  <c:v>4.5190000000000001</c:v>
                </c:pt>
                <c:pt idx="5">
                  <c:v>4.585</c:v>
                </c:pt>
                <c:pt idx="6">
                  <c:v>4.6520000000000001</c:v>
                </c:pt>
                <c:pt idx="7">
                  <c:v>4.7190000000000003</c:v>
                </c:pt>
                <c:pt idx="8">
                  <c:v>4.7850000000000001</c:v>
                </c:pt>
                <c:pt idx="9">
                  <c:v>4.8520000000000003</c:v>
                </c:pt>
                <c:pt idx="10">
                  <c:v>4.9189999999999996</c:v>
                </c:pt>
                <c:pt idx="11">
                  <c:v>4.9850000000000003</c:v>
                </c:pt>
                <c:pt idx="12">
                  <c:v>5.0529999999999999</c:v>
                </c:pt>
                <c:pt idx="13">
                  <c:v>5.117</c:v>
                </c:pt>
                <c:pt idx="14">
                  <c:v>5.1849999999999996</c:v>
                </c:pt>
                <c:pt idx="15">
                  <c:v>5.25</c:v>
                </c:pt>
                <c:pt idx="16">
                  <c:v>5.3179999999999996</c:v>
                </c:pt>
                <c:pt idx="17">
                  <c:v>5.3840000000000003</c:v>
                </c:pt>
                <c:pt idx="18">
                  <c:v>5.45</c:v>
                </c:pt>
                <c:pt idx="19">
                  <c:v>5.5170000000000003</c:v>
                </c:pt>
                <c:pt idx="20">
                  <c:v>5.5839999999999996</c:v>
                </c:pt>
                <c:pt idx="21">
                  <c:v>5.65</c:v>
                </c:pt>
                <c:pt idx="22">
                  <c:v>5.7169999999999996</c:v>
                </c:pt>
                <c:pt idx="23">
                  <c:v>5.7839999999999998</c:v>
                </c:pt>
                <c:pt idx="24">
                  <c:v>5.85</c:v>
                </c:pt>
                <c:pt idx="25">
                  <c:v>5.9169999999999998</c:v>
                </c:pt>
                <c:pt idx="26">
                  <c:v>5.984</c:v>
                </c:pt>
                <c:pt idx="27">
                  <c:v>6.0490000000000004</c:v>
                </c:pt>
                <c:pt idx="28">
                  <c:v>6.117</c:v>
                </c:pt>
                <c:pt idx="29">
                  <c:v>6.1820000000000004</c:v>
                </c:pt>
                <c:pt idx="30">
                  <c:v>6.25</c:v>
                </c:pt>
                <c:pt idx="31">
                  <c:v>6.3159999999999998</c:v>
                </c:pt>
                <c:pt idx="32">
                  <c:v>6.3819999999999997</c:v>
                </c:pt>
                <c:pt idx="33">
                  <c:v>6.4489999999999998</c:v>
                </c:pt>
                <c:pt idx="34">
                  <c:v>6.516</c:v>
                </c:pt>
                <c:pt idx="35">
                  <c:v>6.5819999999999999</c:v>
                </c:pt>
                <c:pt idx="36">
                  <c:v>6.649</c:v>
                </c:pt>
              </c:numCache>
            </c:numRef>
          </c:xVal>
          <c:yVal>
            <c:numRef>
              <c:f>[0]!GPC_410_Integral_distribution</c:f>
              <c:numCache>
                <c:formatCode>0.0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1.1000000000000001</c:v>
                </c:pt>
                <c:pt idx="8">
                  <c:v>1.6</c:v>
                </c:pt>
                <c:pt idx="9">
                  <c:v>2.2999999999999998</c:v>
                </c:pt>
                <c:pt idx="10">
                  <c:v>3.3</c:v>
                </c:pt>
                <c:pt idx="11">
                  <c:v>4.7</c:v>
                </c:pt>
                <c:pt idx="12">
                  <c:v>6.9</c:v>
                </c:pt>
                <c:pt idx="13">
                  <c:v>10.199999999999999</c:v>
                </c:pt>
                <c:pt idx="14">
                  <c:v>15</c:v>
                </c:pt>
                <c:pt idx="15">
                  <c:v>21.3</c:v>
                </c:pt>
                <c:pt idx="16">
                  <c:v>29</c:v>
                </c:pt>
                <c:pt idx="17">
                  <c:v>37.6</c:v>
                </c:pt>
                <c:pt idx="18">
                  <c:v>46.6</c:v>
                </c:pt>
                <c:pt idx="19">
                  <c:v>55.5</c:v>
                </c:pt>
                <c:pt idx="20">
                  <c:v>63.8</c:v>
                </c:pt>
                <c:pt idx="21">
                  <c:v>71.099999999999994</c:v>
                </c:pt>
                <c:pt idx="22">
                  <c:v>77.3</c:v>
                </c:pt>
                <c:pt idx="23">
                  <c:v>82.5</c:v>
                </c:pt>
                <c:pt idx="24">
                  <c:v>86.8</c:v>
                </c:pt>
                <c:pt idx="25">
                  <c:v>90.3</c:v>
                </c:pt>
                <c:pt idx="26">
                  <c:v>93</c:v>
                </c:pt>
                <c:pt idx="27">
                  <c:v>95.1</c:v>
                </c:pt>
                <c:pt idx="28">
                  <c:v>96.8</c:v>
                </c:pt>
                <c:pt idx="29">
                  <c:v>97.9</c:v>
                </c:pt>
                <c:pt idx="30">
                  <c:v>98.7</c:v>
                </c:pt>
                <c:pt idx="31">
                  <c:v>99.3</c:v>
                </c:pt>
                <c:pt idx="32">
                  <c:v>99.6</c:v>
                </c:pt>
                <c:pt idx="33">
                  <c:v>99.8</c:v>
                </c:pt>
                <c:pt idx="34">
                  <c:v>99.9</c:v>
                </c:pt>
                <c:pt idx="35">
                  <c:v>100</c:v>
                </c:pt>
                <c:pt idx="36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33712"/>
        <c:axId val="146334104"/>
      </c:scatterChart>
      <c:valAx>
        <c:axId val="146332928"/>
        <c:scaling>
          <c:orientation val="minMax"/>
          <c:max val="7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log(M)</a:t>
                </a:r>
              </a:p>
            </c:rich>
          </c:tx>
          <c:layout>
            <c:manualLayout>
              <c:xMode val="edge"/>
              <c:yMode val="edge"/>
              <c:x val="0.52843846949327822"/>
              <c:y val="0.90508474576271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33320"/>
        <c:crosses val="autoZero"/>
        <c:crossBetween val="midCat"/>
        <c:majorUnit val="1"/>
        <c:minorUnit val="0.5"/>
      </c:valAx>
      <c:valAx>
        <c:axId val="146333320"/>
        <c:scaling>
          <c:orientation val="minMax"/>
          <c:max val="1.5"/>
        </c:scaling>
        <c:delete val="0"/>
        <c:axPos val="l"/>
        <c:title>
          <c:tx>
            <c:rich>
              <a:bodyPr/>
              <a:lstStyle/>
              <a:p>
                <a:pPr>
                  <a:defRPr sz="1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dl/d(Log M)</a:t>
                </a:r>
              </a:p>
            </c:rich>
          </c:tx>
          <c:layout>
            <c:manualLayout>
              <c:xMode val="edge"/>
              <c:yMode val="edge"/>
              <c:x val="0.2078593588417787"/>
              <c:y val="0.4406779661016949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32928"/>
        <c:crosses val="autoZero"/>
        <c:crossBetween val="midCat"/>
        <c:majorUnit val="0.5"/>
        <c:minorUnit val="0.25"/>
      </c:valAx>
      <c:valAx>
        <c:axId val="14633371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46334104"/>
        <c:crosses val="autoZero"/>
        <c:crossBetween val="midCat"/>
      </c:valAx>
      <c:valAx>
        <c:axId val="146334104"/>
        <c:scaling>
          <c:orientation val="minMax"/>
          <c:max val="199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25400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333712"/>
        <c:crosses val="max"/>
        <c:crossBetween val="midCat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1.8614270941054809E-2"/>
          <c:y val="0.40847457627118644"/>
          <c:w val="0.15408479834539812"/>
          <c:h val="0.576271186440677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90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&amp;C&amp;"Arial,Regular"&amp;8	CONFIDENTIAL INFORMATION
	This material is the property of Pharmacosmos A/S and must not be disclosed or used except as authorized in writing by Pharmacosmos A/S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/>
  <sheetViews>
    <sheetView zoomScale="90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 xml:space="preserve">&amp;C&amp;"Arial,Regular"&amp;8	CONFIDENTIAL INFORMATION
	This material is the property of Pharmacosmos A/S and must not be disclosed or used 
	except as authorized in writing by Pharmacosmos A/S
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90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&amp;C&amp;"Arial,Regular"&amp;8	CONFIDENTIAL INFORMATION
	This material is the property of Pharmacosmos A/S and must not be disclosed or used except as authorized in writing by Pharmacosmos A/S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90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&amp;C&amp;"Arial,Regular"&amp;8	CONFIDENTIAL INFORMATION
	This material is the property of Pharmacosmos A/S and must not be disclosed or used except as authorized in writing by Pharmacosmos A/S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zoomScale="90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&amp;C&amp;"Arial,Regular"&amp;8	CONFIDENTIAL INFORMATION
	This material is the property of Pharmacosmos A/S and must not be disclosed or used except as authorized in writing by Pharmacosmos A/S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zoomScale="90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&amp;C&amp;"Arial,Regular"&amp;8	CONFIDENTIAL INFORMATION
	This material is the property of Pharmacosmos A/S and must not be disclosed or used except as authorized in writing by Pharmacosmos A/S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zoomScale="90" workbookViewId="0"/>
  </sheetViews>
  <sheetProtection content="1" objects="1"/>
  <pageMargins left="0.75" right="0.75" top="1" bottom="1" header="0.5" footer="0.5"/>
  <pageSetup paperSize="9" orientation="landscape" horizontalDpi="4294967292" verticalDpi="4294967292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zoomScale="90" workbookViewId="0"/>
  </sheetViews>
  <sheetProtection content="1" objects="1"/>
  <pageMargins left="0.75" right="0.75" top="1" bottom="1" header="0.5" footer="0.5"/>
  <pageSetup paperSize="9" orientation="landscape" horizontalDpi="4294967292" verticalDpi="4294967292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7"/>
  <sheetViews>
    <sheetView zoomScale="90" workbookViewId="0"/>
  </sheetViews>
  <sheetProtection content="1" objects="1"/>
  <pageMargins left="0.75" right="0.75" top="1" bottom="1" header="0.5" footer="0.5"/>
  <pageSetup paperSize="9" orientation="landscape" horizontalDpi="4294967292" verticalDpi="4294967292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8"/>
  <sheetViews>
    <sheetView zoomScale="90" workbookViewId="0"/>
  </sheetViews>
  <sheetProtection content="1" objects="1"/>
  <pageMargins left="0.75" right="0.75" top="1" bottom="1" header="0.5" footer="0.5"/>
  <pageSetup paperSize="9"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wmf"/><Relationship Id="rId2" Type="http://schemas.openxmlformats.org/officeDocument/2006/relationships/image" Target="../media/image13.wmf"/><Relationship Id="rId1" Type="http://schemas.openxmlformats.org/officeDocument/2006/relationships/image" Target="../media/image16.wmf"/><Relationship Id="rId6" Type="http://schemas.openxmlformats.org/officeDocument/2006/relationships/image" Target="../media/image1.png"/><Relationship Id="rId5" Type="http://schemas.openxmlformats.org/officeDocument/2006/relationships/image" Target="../media/image19.wmf"/><Relationship Id="rId4" Type="http://schemas.openxmlformats.org/officeDocument/2006/relationships/image" Target="../media/image18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wmf"/><Relationship Id="rId2" Type="http://schemas.openxmlformats.org/officeDocument/2006/relationships/image" Target="../media/image13.wmf"/><Relationship Id="rId1" Type="http://schemas.openxmlformats.org/officeDocument/2006/relationships/image" Target="../media/image16.wmf"/><Relationship Id="rId6" Type="http://schemas.openxmlformats.org/officeDocument/2006/relationships/image" Target="../media/image1.png"/><Relationship Id="rId5" Type="http://schemas.openxmlformats.org/officeDocument/2006/relationships/image" Target="../media/image19.wmf"/><Relationship Id="rId4" Type="http://schemas.openxmlformats.org/officeDocument/2006/relationships/image" Target="../media/image18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wmf"/><Relationship Id="rId2" Type="http://schemas.openxmlformats.org/officeDocument/2006/relationships/image" Target="../media/image13.wmf"/><Relationship Id="rId1" Type="http://schemas.openxmlformats.org/officeDocument/2006/relationships/image" Target="../media/image16.wmf"/><Relationship Id="rId6" Type="http://schemas.openxmlformats.org/officeDocument/2006/relationships/image" Target="../media/image1.png"/><Relationship Id="rId5" Type="http://schemas.openxmlformats.org/officeDocument/2006/relationships/image" Target="../media/image19.wmf"/><Relationship Id="rId4" Type="http://schemas.openxmlformats.org/officeDocument/2006/relationships/image" Target="../media/image18.w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wmf"/><Relationship Id="rId2" Type="http://schemas.openxmlformats.org/officeDocument/2006/relationships/image" Target="../media/image13.wmf"/><Relationship Id="rId1" Type="http://schemas.openxmlformats.org/officeDocument/2006/relationships/image" Target="../media/image16.wmf"/><Relationship Id="rId6" Type="http://schemas.openxmlformats.org/officeDocument/2006/relationships/image" Target="../media/image1.png"/><Relationship Id="rId5" Type="http://schemas.openxmlformats.org/officeDocument/2006/relationships/image" Target="../media/image19.wmf"/><Relationship Id="rId4" Type="http://schemas.openxmlformats.org/officeDocument/2006/relationships/image" Target="../media/image18.w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wmf"/><Relationship Id="rId2" Type="http://schemas.openxmlformats.org/officeDocument/2006/relationships/image" Target="../media/image13.wmf"/><Relationship Id="rId1" Type="http://schemas.openxmlformats.org/officeDocument/2006/relationships/image" Target="../media/image16.wmf"/><Relationship Id="rId6" Type="http://schemas.openxmlformats.org/officeDocument/2006/relationships/image" Target="../media/image1.png"/><Relationship Id="rId5" Type="http://schemas.openxmlformats.org/officeDocument/2006/relationships/image" Target="../media/image19.wmf"/><Relationship Id="rId4" Type="http://schemas.openxmlformats.org/officeDocument/2006/relationships/image" Target="../media/image18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3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3" Type="http://schemas.openxmlformats.org/officeDocument/2006/relationships/image" Target="../media/image4.wmf"/><Relationship Id="rId7" Type="http://schemas.openxmlformats.org/officeDocument/2006/relationships/image" Target="../media/image8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10" Type="http://schemas.openxmlformats.org/officeDocument/2006/relationships/image" Target="../media/image11.wmf"/><Relationship Id="rId4" Type="http://schemas.openxmlformats.org/officeDocument/2006/relationships/image" Target="../media/image5.wmf"/><Relationship Id="rId9" Type="http://schemas.openxmlformats.org/officeDocument/2006/relationships/image" Target="../media/image10.wmf"/></Relationships>
</file>

<file path=xl/drawings/_rels/vmlDrawing10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3" Type="http://schemas.openxmlformats.org/officeDocument/2006/relationships/image" Target="../media/image4.wmf"/><Relationship Id="rId7" Type="http://schemas.openxmlformats.org/officeDocument/2006/relationships/image" Target="../media/image8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10" Type="http://schemas.openxmlformats.org/officeDocument/2006/relationships/image" Target="../media/image11.wmf"/><Relationship Id="rId4" Type="http://schemas.openxmlformats.org/officeDocument/2006/relationships/image" Target="../media/image5.wmf"/><Relationship Id="rId9" Type="http://schemas.openxmlformats.org/officeDocument/2006/relationships/image" Target="../media/image10.w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wmf"/><Relationship Id="rId3" Type="http://schemas.openxmlformats.org/officeDocument/2006/relationships/image" Target="../media/image5.wmf"/><Relationship Id="rId7" Type="http://schemas.openxmlformats.org/officeDocument/2006/relationships/image" Target="../media/image9.wmf"/><Relationship Id="rId2" Type="http://schemas.openxmlformats.org/officeDocument/2006/relationships/image" Target="../media/image4.wmf"/><Relationship Id="rId1" Type="http://schemas.openxmlformats.org/officeDocument/2006/relationships/image" Target="../media/image2.wmf"/><Relationship Id="rId6" Type="http://schemas.openxmlformats.org/officeDocument/2006/relationships/image" Target="../media/image8.wmf"/><Relationship Id="rId5" Type="http://schemas.openxmlformats.org/officeDocument/2006/relationships/image" Target="../media/image7.wmf"/><Relationship Id="rId4" Type="http://schemas.openxmlformats.org/officeDocument/2006/relationships/image" Target="../media/image6.wmf"/><Relationship Id="rId9" Type="http://schemas.openxmlformats.org/officeDocument/2006/relationships/image" Target="../media/image1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wmf"/><Relationship Id="rId3" Type="http://schemas.openxmlformats.org/officeDocument/2006/relationships/image" Target="../media/image5.wmf"/><Relationship Id="rId7" Type="http://schemas.openxmlformats.org/officeDocument/2006/relationships/image" Target="../media/image9.wmf"/><Relationship Id="rId2" Type="http://schemas.openxmlformats.org/officeDocument/2006/relationships/image" Target="../media/image4.wmf"/><Relationship Id="rId1" Type="http://schemas.openxmlformats.org/officeDocument/2006/relationships/image" Target="../media/image2.wmf"/><Relationship Id="rId6" Type="http://schemas.openxmlformats.org/officeDocument/2006/relationships/image" Target="../media/image8.wmf"/><Relationship Id="rId5" Type="http://schemas.openxmlformats.org/officeDocument/2006/relationships/image" Target="../media/image7.wmf"/><Relationship Id="rId4" Type="http://schemas.openxmlformats.org/officeDocument/2006/relationships/image" Target="../media/image6.wmf"/><Relationship Id="rId9" Type="http://schemas.openxmlformats.org/officeDocument/2006/relationships/image" Target="../media/image1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3" Type="http://schemas.openxmlformats.org/officeDocument/2006/relationships/image" Target="../media/image4.wmf"/><Relationship Id="rId7" Type="http://schemas.openxmlformats.org/officeDocument/2006/relationships/image" Target="../media/image8.wmf"/><Relationship Id="rId2" Type="http://schemas.openxmlformats.org/officeDocument/2006/relationships/image" Target="../media/image15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10" Type="http://schemas.openxmlformats.org/officeDocument/2006/relationships/image" Target="../media/image11.wmf"/><Relationship Id="rId4" Type="http://schemas.openxmlformats.org/officeDocument/2006/relationships/image" Target="../media/image5.wmf"/><Relationship Id="rId9" Type="http://schemas.openxmlformats.org/officeDocument/2006/relationships/image" Target="../media/image10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7</xdr:row>
      <xdr:rowOff>114300</xdr:rowOff>
    </xdr:from>
    <xdr:to>
      <xdr:col>0</xdr:col>
      <xdr:colOff>4391025</xdr:colOff>
      <xdr:row>9</xdr:row>
      <xdr:rowOff>123825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19125" y="1219200"/>
          <a:ext cx="3771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333333"/>
              </a:solidFill>
              <a:latin typeface="Arial"/>
              <a:cs typeface="Arial"/>
            </a:rPr>
            <a:t>GPC Standards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1638300</xdr:colOff>
      <xdr:row>4</xdr:row>
      <xdr:rowOff>66675</xdr:rowOff>
    </xdr:to>
    <xdr:pic>
      <xdr:nvPicPr>
        <xdr:cNvPr id="399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1638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619125</xdr:colOff>
      <xdr:row>11</xdr:row>
      <xdr:rowOff>104775</xdr:rowOff>
    </xdr:from>
    <xdr:to>
      <xdr:col>0</xdr:col>
      <xdr:colOff>5229225</xdr:colOff>
      <xdr:row>52</xdr:row>
      <xdr:rowOff>66675</xdr:rowOff>
    </xdr:to>
    <xdr:sp macro="" textlink="">
      <xdr:nvSpPr>
        <xdr:cNvPr id="39944" name="Text Box 8"/>
        <xdr:cNvSpPr txBox="1">
          <a:spLocks noChangeArrowheads="1"/>
        </xdr:cNvSpPr>
      </xdr:nvSpPr>
      <xdr:spPr bwMode="auto">
        <a:xfrm>
          <a:off x="619125" y="1819275"/>
          <a:ext cx="4610100" cy="773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GPC Standards provide a unique collection of 10 GPC standards (Gel Permeation Chromatography standards) for molecular weight determination. The GPC standards cover a molecular weight range from 1,000 Daltons to 670,000 Daltons.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standards are delivered with a complete set of specifications including weight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w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number average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n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, and mean peak molecular weight M</a:t>
          </a:r>
          <a:r>
            <a:rPr lang="en-US" sz="1000" b="0" i="0" u="none" strike="noStrike" baseline="-25000">
              <a:solidFill>
                <a:srgbClr val="333333"/>
              </a:solidFill>
              <a:latin typeface="Arial"/>
              <a:cs typeface="Arial"/>
            </a:rPr>
            <a:t>p</a:t>
          </a: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. Differential and integral molecular weight distributions are provided in both graphical and tabular form (please see below).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The GPC Standard data are unique for a given Batch No.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When ordering GPC standards from Pharmacosmos, please note that the Batch No. may be different from the examples given in this file.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For additional information about Dextran GPC from Pharmacosmos, please visit our Dextran website: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    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http://www.dextran.net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If you have any questions or comments, please contact us: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333333"/>
              </a:solidFill>
              <a:latin typeface="Arial"/>
              <a:cs typeface="Arial"/>
            </a:rPr>
            <a:t>Pharmacosmos A/S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Roervangsvej 30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DK-4300 Holbaek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Denmark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Tel:     +45 5948 5959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Fax:   +45 5948 5960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3333"/>
              </a:solidFill>
              <a:latin typeface="Arial"/>
              <a:cs typeface="Arial"/>
            </a:rPr>
            <a:t>E-mail: </a:t>
          </a: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dextran@pharmacosmos.com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</cdr:x>
      <cdr:y>0.07075</cdr:y>
    </cdr:to>
    <cdr:pic>
      <cdr:nvPicPr>
        <cdr:cNvPr id="143361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058" cy="3996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0.8395</cdr:x>
      <cdr:y>0.78825</cdr:y>
    </cdr:from>
    <cdr:to>
      <cdr:x>0.8685</cdr:x>
      <cdr:y>0.83875</cdr:y>
    </cdr:to>
    <cdr:sp macro="" textlink="">
      <cdr:nvSpPr>
        <cdr:cNvPr id="1433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0358" y="4452292"/>
          <a:ext cx="267386" cy="28524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0.881</cdr:x>
      <cdr:y>0.52925</cdr:y>
    </cdr:from>
    <cdr:to>
      <cdr:x>0.90379</cdr:x>
      <cdr:y>0.57675</cdr:y>
    </cdr:to>
    <cdr:sp macro="" textlink="">
      <cdr:nvSpPr>
        <cdr:cNvPr id="1433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2996" y="2989376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47625</xdr:rowOff>
        </xdr:from>
        <xdr:to>
          <xdr:col>0</xdr:col>
          <xdr:colOff>514350</xdr:colOff>
          <xdr:row>10</xdr:row>
          <xdr:rowOff>238125</xdr:rowOff>
        </xdr:to>
        <xdr:sp macro="" textlink="">
          <xdr:nvSpPr>
            <xdr:cNvPr id="249879" name="Object 23" hidden="1">
              <a:extLst>
                <a:ext uri="{63B3BB69-23CF-44E3-9099-C40C66FF867C}">
                  <a14:compatExt spid="_x0000_s249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38100</xdr:rowOff>
        </xdr:from>
        <xdr:to>
          <xdr:col>0</xdr:col>
          <xdr:colOff>247650</xdr:colOff>
          <xdr:row>6</xdr:row>
          <xdr:rowOff>238125</xdr:rowOff>
        </xdr:to>
        <xdr:sp macro="" textlink="">
          <xdr:nvSpPr>
            <xdr:cNvPr id="249880" name="Object 24" hidden="1">
              <a:extLst>
                <a:ext uri="{63B3BB69-23CF-44E3-9099-C40C66FF867C}">
                  <a14:compatExt spid="_x0000_s249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38100</xdr:rowOff>
        </xdr:from>
        <xdr:to>
          <xdr:col>0</xdr:col>
          <xdr:colOff>257175</xdr:colOff>
          <xdr:row>7</xdr:row>
          <xdr:rowOff>219075</xdr:rowOff>
        </xdr:to>
        <xdr:sp macro="" textlink="">
          <xdr:nvSpPr>
            <xdr:cNvPr id="249881" name="Object 25" hidden="1">
              <a:extLst>
                <a:ext uri="{63B3BB69-23CF-44E3-9099-C40C66FF867C}">
                  <a14:compatExt spid="_x0000_s249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38100</xdr:rowOff>
        </xdr:from>
        <xdr:to>
          <xdr:col>0</xdr:col>
          <xdr:colOff>247650</xdr:colOff>
          <xdr:row>8</xdr:row>
          <xdr:rowOff>219075</xdr:rowOff>
        </xdr:to>
        <xdr:sp macro="" textlink="">
          <xdr:nvSpPr>
            <xdr:cNvPr id="249882" name="Object 26" hidden="1">
              <a:extLst>
                <a:ext uri="{63B3BB69-23CF-44E3-9099-C40C66FF867C}">
                  <a14:compatExt spid="_x0000_s249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9525</xdr:rowOff>
        </xdr:from>
        <xdr:to>
          <xdr:col>0</xdr:col>
          <xdr:colOff>676275</xdr:colOff>
          <xdr:row>9</xdr:row>
          <xdr:rowOff>238125</xdr:rowOff>
        </xdr:to>
        <xdr:sp macro="" textlink="">
          <xdr:nvSpPr>
            <xdr:cNvPr id="249883" name="Object 27" hidden="1">
              <a:extLst>
                <a:ext uri="{63B3BB69-23CF-44E3-9099-C40C66FF867C}">
                  <a14:compatExt spid="_x0000_s249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49884" name="Object 28" hidden="1">
              <a:extLst>
                <a:ext uri="{63B3BB69-23CF-44E3-9099-C40C66FF867C}">
                  <a14:compatExt spid="_x0000_s249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49885" name="Object 29" hidden="1">
              <a:extLst>
                <a:ext uri="{63B3BB69-23CF-44E3-9099-C40C66FF867C}">
                  <a14:compatExt spid="_x0000_s249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49886" name="Object 30" hidden="1">
              <a:extLst>
                <a:ext uri="{63B3BB69-23CF-44E3-9099-C40C66FF867C}">
                  <a14:compatExt spid="_x0000_s249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49887" name="Object 31" hidden="1">
              <a:extLst>
                <a:ext uri="{63B3BB69-23CF-44E3-9099-C40C66FF867C}">
                  <a14:compatExt spid="_x0000_s249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49888" name="Object 32" hidden="1">
              <a:extLst>
                <a:ext uri="{63B3BB69-23CF-44E3-9099-C40C66FF867C}">
                  <a14:compatExt spid="_x0000_s249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49896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49897" name="Group 3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49898" name="AutoShape 3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49895" name="Text Box 3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</cdr:x>
      <cdr:y>0.07075</cdr:y>
    </cdr:to>
    <cdr:pic>
      <cdr:nvPicPr>
        <cdr:cNvPr id="14438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058" cy="3996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0.8395</cdr:x>
      <cdr:y>0.784</cdr:y>
    </cdr:from>
    <cdr:to>
      <cdr:x>0.8685</cdr:x>
      <cdr:y>0.8345</cdr:y>
    </cdr:to>
    <cdr:sp macro="" textlink="">
      <cdr:nvSpPr>
        <cdr:cNvPr id="144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0358" y="4428287"/>
          <a:ext cx="267386" cy="2852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0.881</cdr:x>
      <cdr:y>0.5335</cdr:y>
    </cdr:from>
    <cdr:to>
      <cdr:x>0.90379</cdr:x>
      <cdr:y>0.581</cdr:y>
    </cdr:to>
    <cdr:sp macro="" textlink="">
      <cdr:nvSpPr>
        <cdr:cNvPr id="1443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2996" y="3013381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47625</xdr:rowOff>
    </xdr:from>
    <xdr:to>
      <xdr:col>0</xdr:col>
      <xdr:colOff>514350</xdr:colOff>
      <xdr:row>10</xdr:row>
      <xdr:rowOff>238125</xdr:rowOff>
    </xdr:to>
    <xdr:pic>
      <xdr:nvPicPr>
        <xdr:cNvPr id="2509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00325"/>
          <a:ext cx="457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509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38100</xdr:rowOff>
    </xdr:from>
    <xdr:to>
      <xdr:col>0</xdr:col>
      <xdr:colOff>257175</xdr:colOff>
      <xdr:row>7</xdr:row>
      <xdr:rowOff>219075</xdr:rowOff>
    </xdr:to>
    <xdr:pic>
      <xdr:nvPicPr>
        <xdr:cNvPr id="2509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9070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247650</xdr:colOff>
      <xdr:row>8</xdr:row>
      <xdr:rowOff>219075</xdr:rowOff>
    </xdr:to>
    <xdr:pic>
      <xdr:nvPicPr>
        <xdr:cNvPr id="2509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57400"/>
          <a:ext cx="190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676275</xdr:colOff>
      <xdr:row>9</xdr:row>
      <xdr:rowOff>238125</xdr:rowOff>
    </xdr:to>
    <xdr:pic>
      <xdr:nvPicPr>
        <xdr:cNvPr id="2509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95525"/>
          <a:ext cx="6381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50888" name="Object 8" hidden="1">
              <a:extLst>
                <a:ext uri="{63B3BB69-23CF-44E3-9099-C40C66FF867C}">
                  <a14:compatExt spid="_x0000_s250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50889" name="Object 9" hidden="1">
              <a:extLst>
                <a:ext uri="{63B3BB69-23CF-44E3-9099-C40C66FF867C}">
                  <a14:compatExt spid="_x0000_s250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50890" name="Object 10" hidden="1">
              <a:extLst>
                <a:ext uri="{63B3BB69-23CF-44E3-9099-C40C66FF867C}">
                  <a14:compatExt spid="_x0000_s250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50891" name="Object 11" hidden="1">
              <a:extLst>
                <a:ext uri="{63B3BB69-23CF-44E3-9099-C40C66FF867C}">
                  <a14:compatExt spid="_x0000_s250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50892" name="Object 12" hidden="1">
              <a:extLst>
                <a:ext uri="{63B3BB69-23CF-44E3-9099-C40C66FF867C}">
                  <a14:compatExt spid="_x0000_s250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509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50906" name="Group 1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50907" name="AutoShape 1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50899" name="Text Box 1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</cdr:x>
      <cdr:y>0.07075</cdr:y>
    </cdr:to>
    <cdr:pic>
      <cdr:nvPicPr>
        <cdr:cNvPr id="145409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058" cy="3996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0.839</cdr:x>
      <cdr:y>0.784</cdr:y>
    </cdr:from>
    <cdr:to>
      <cdr:x>0.868</cdr:x>
      <cdr:y>0.8345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5748" y="4428287"/>
          <a:ext cx="267386" cy="2852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0.881</cdr:x>
      <cdr:y>0.53525</cdr:y>
    </cdr:from>
    <cdr:to>
      <cdr:x>0.90379</cdr:x>
      <cdr:y>0.58275</cdr:y>
    </cdr:to>
    <cdr:sp macro="" textlink="">
      <cdr:nvSpPr>
        <cdr:cNvPr id="145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2996" y="3023266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47625</xdr:rowOff>
        </xdr:from>
        <xdr:to>
          <xdr:col>0</xdr:col>
          <xdr:colOff>514350</xdr:colOff>
          <xdr:row>10</xdr:row>
          <xdr:rowOff>238125</xdr:rowOff>
        </xdr:to>
        <xdr:sp macro="" textlink="">
          <xdr:nvSpPr>
            <xdr:cNvPr id="251907" name="Object 3" hidden="1">
              <a:extLst>
                <a:ext uri="{63B3BB69-23CF-44E3-9099-C40C66FF867C}">
                  <a14:compatExt spid="_x0000_s25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38100</xdr:rowOff>
        </xdr:from>
        <xdr:to>
          <xdr:col>0</xdr:col>
          <xdr:colOff>247650</xdr:colOff>
          <xdr:row>6</xdr:row>
          <xdr:rowOff>238125</xdr:rowOff>
        </xdr:to>
        <xdr:sp macro="" textlink="">
          <xdr:nvSpPr>
            <xdr:cNvPr id="251908" name="Object 4" hidden="1">
              <a:extLst>
                <a:ext uri="{63B3BB69-23CF-44E3-9099-C40C66FF867C}">
                  <a14:compatExt spid="_x0000_s25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38100</xdr:rowOff>
        </xdr:from>
        <xdr:to>
          <xdr:col>0</xdr:col>
          <xdr:colOff>257175</xdr:colOff>
          <xdr:row>7</xdr:row>
          <xdr:rowOff>219075</xdr:rowOff>
        </xdr:to>
        <xdr:sp macro="" textlink="">
          <xdr:nvSpPr>
            <xdr:cNvPr id="251909" name="Object 5" hidden="1">
              <a:extLst>
                <a:ext uri="{63B3BB69-23CF-44E3-9099-C40C66FF867C}">
                  <a14:compatExt spid="_x0000_s25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38100</xdr:rowOff>
        </xdr:from>
        <xdr:to>
          <xdr:col>0</xdr:col>
          <xdr:colOff>247650</xdr:colOff>
          <xdr:row>8</xdr:row>
          <xdr:rowOff>219075</xdr:rowOff>
        </xdr:to>
        <xdr:sp macro="" textlink="">
          <xdr:nvSpPr>
            <xdr:cNvPr id="251910" name="Object 6" hidden="1">
              <a:extLst>
                <a:ext uri="{63B3BB69-23CF-44E3-9099-C40C66FF867C}">
                  <a14:compatExt spid="_x0000_s25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9525</xdr:rowOff>
        </xdr:from>
        <xdr:to>
          <xdr:col>0</xdr:col>
          <xdr:colOff>676275</xdr:colOff>
          <xdr:row>9</xdr:row>
          <xdr:rowOff>238125</xdr:rowOff>
        </xdr:to>
        <xdr:sp macro="" textlink="">
          <xdr:nvSpPr>
            <xdr:cNvPr id="251911" name="Object 7" hidden="1">
              <a:extLst>
                <a:ext uri="{63B3BB69-23CF-44E3-9099-C40C66FF867C}">
                  <a14:compatExt spid="_x0000_s25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51912" name="Object 8" hidden="1">
              <a:extLst>
                <a:ext uri="{63B3BB69-23CF-44E3-9099-C40C66FF867C}">
                  <a14:compatExt spid="_x0000_s25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51913" name="Object 9" hidden="1">
              <a:extLst>
                <a:ext uri="{63B3BB69-23CF-44E3-9099-C40C66FF867C}">
                  <a14:compatExt spid="_x0000_s25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51914" name="Object 10" hidden="1">
              <a:extLst>
                <a:ext uri="{63B3BB69-23CF-44E3-9099-C40C66FF867C}">
                  <a14:compatExt spid="_x0000_s25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51915" name="Object 11" hidden="1">
              <a:extLst>
                <a:ext uri="{63B3BB69-23CF-44E3-9099-C40C66FF867C}">
                  <a14:compatExt spid="_x0000_s25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51916" name="Object 12" hidden="1">
              <a:extLst>
                <a:ext uri="{63B3BB69-23CF-44E3-9099-C40C66FF867C}">
                  <a14:compatExt spid="_x0000_s25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519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51925" name="Group 1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51926" name="AutoShape 1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51923" name="Text Box 1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0.19125</cdr:x>
      <cdr:y>0.07125</cdr:y>
    </cdr:to>
    <cdr:pic>
      <cdr:nvPicPr>
        <cdr:cNvPr id="21299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542" cy="40040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0.83975</cdr:x>
      <cdr:y>0.784</cdr:y>
    </cdr:from>
    <cdr:to>
      <cdr:x>0.86875</cdr:x>
      <cdr:y>0.83475</cdr:y>
    </cdr:to>
    <cdr:sp macro="" textlink="">
      <cdr:nvSpPr>
        <cdr:cNvPr id="2129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4664" y="4405884"/>
          <a:ext cx="267110" cy="28520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0.88275</cdr:x>
      <cdr:y>0.53375</cdr:y>
    </cdr:from>
    <cdr:to>
      <cdr:x>0.90556</cdr:x>
      <cdr:y>0.58149</cdr:y>
    </cdr:to>
    <cdr:sp macro="" textlink="">
      <cdr:nvSpPr>
        <cdr:cNvPr id="2129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0723" y="2999542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47625</xdr:rowOff>
        </xdr:from>
        <xdr:to>
          <xdr:col>0</xdr:col>
          <xdr:colOff>514350</xdr:colOff>
          <xdr:row>10</xdr:row>
          <xdr:rowOff>238125</xdr:rowOff>
        </xdr:to>
        <xdr:sp macro="" textlink="">
          <xdr:nvSpPr>
            <xdr:cNvPr id="27669" name="Object 21" hidden="1">
              <a:extLst>
                <a:ext uri="{63B3BB69-23CF-44E3-9099-C40C66FF867C}">
                  <a14:compatExt spid="_x0000_s2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38100</xdr:rowOff>
        </xdr:from>
        <xdr:to>
          <xdr:col>0</xdr:col>
          <xdr:colOff>247650</xdr:colOff>
          <xdr:row>6</xdr:row>
          <xdr:rowOff>238125</xdr:rowOff>
        </xdr:to>
        <xdr:sp macro="" textlink="">
          <xdr:nvSpPr>
            <xdr:cNvPr id="27670" name="Object 22" hidden="1">
              <a:extLst>
                <a:ext uri="{63B3BB69-23CF-44E3-9099-C40C66FF867C}">
                  <a14:compatExt spid="_x0000_s27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38100</xdr:rowOff>
        </xdr:from>
        <xdr:to>
          <xdr:col>0</xdr:col>
          <xdr:colOff>257175</xdr:colOff>
          <xdr:row>7</xdr:row>
          <xdr:rowOff>219075</xdr:rowOff>
        </xdr:to>
        <xdr:sp macro="" textlink="">
          <xdr:nvSpPr>
            <xdr:cNvPr id="27671" name="Object 23" hidden="1">
              <a:extLst>
                <a:ext uri="{63B3BB69-23CF-44E3-9099-C40C66FF867C}">
                  <a14:compatExt spid="_x0000_s27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38100</xdr:rowOff>
        </xdr:from>
        <xdr:to>
          <xdr:col>0</xdr:col>
          <xdr:colOff>247650</xdr:colOff>
          <xdr:row>8</xdr:row>
          <xdr:rowOff>219075</xdr:rowOff>
        </xdr:to>
        <xdr:sp macro="" textlink="">
          <xdr:nvSpPr>
            <xdr:cNvPr id="27672" name="Object 24" hidden="1">
              <a:extLst>
                <a:ext uri="{63B3BB69-23CF-44E3-9099-C40C66FF867C}">
                  <a14:compatExt spid="_x0000_s27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9525</xdr:rowOff>
        </xdr:from>
        <xdr:to>
          <xdr:col>0</xdr:col>
          <xdr:colOff>676275</xdr:colOff>
          <xdr:row>9</xdr:row>
          <xdr:rowOff>238125</xdr:rowOff>
        </xdr:to>
        <xdr:sp macro="" textlink="">
          <xdr:nvSpPr>
            <xdr:cNvPr id="27673" name="Object 25" hidden="1">
              <a:extLst>
                <a:ext uri="{63B3BB69-23CF-44E3-9099-C40C66FF867C}">
                  <a14:compatExt spid="_x0000_s27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7674" name="Object 26" hidden="1">
              <a:extLst>
                <a:ext uri="{63B3BB69-23CF-44E3-9099-C40C66FF867C}">
                  <a14:compatExt spid="_x0000_s27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7675" name="Object 27" hidden="1">
              <a:extLst>
                <a:ext uri="{63B3BB69-23CF-44E3-9099-C40C66FF867C}">
                  <a14:compatExt spid="_x0000_s27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7676" name="Object 28" hidden="1">
              <a:extLst>
                <a:ext uri="{63B3BB69-23CF-44E3-9099-C40C66FF867C}">
                  <a14:compatExt spid="_x0000_s27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7677" name="Object 29" hidden="1">
              <a:extLst>
                <a:ext uri="{63B3BB69-23CF-44E3-9099-C40C66FF867C}">
                  <a14:compatExt spid="_x0000_s27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7678" name="Object 30" hidden="1">
              <a:extLst>
                <a:ext uri="{63B3BB69-23CF-44E3-9099-C40C66FF867C}">
                  <a14:compatExt spid="_x0000_s27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7707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7708" name="Group 56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7709" name="AutoShape 57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7706" name="Text Box 58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47625</xdr:rowOff>
    </xdr:from>
    <xdr:to>
      <xdr:col>0</xdr:col>
      <xdr:colOff>514350</xdr:colOff>
      <xdr:row>10</xdr:row>
      <xdr:rowOff>238125</xdr:rowOff>
    </xdr:to>
    <xdr:pic>
      <xdr:nvPicPr>
        <xdr:cNvPr id="25295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00325"/>
          <a:ext cx="457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5295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38100</xdr:rowOff>
    </xdr:from>
    <xdr:to>
      <xdr:col>0</xdr:col>
      <xdr:colOff>257175</xdr:colOff>
      <xdr:row>7</xdr:row>
      <xdr:rowOff>219075</xdr:rowOff>
    </xdr:to>
    <xdr:pic>
      <xdr:nvPicPr>
        <xdr:cNvPr id="25296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9070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247650</xdr:colOff>
      <xdr:row>8</xdr:row>
      <xdr:rowOff>219075</xdr:rowOff>
    </xdr:to>
    <xdr:pic>
      <xdr:nvPicPr>
        <xdr:cNvPr id="252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57400"/>
          <a:ext cx="190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676275</xdr:colOff>
      <xdr:row>9</xdr:row>
      <xdr:rowOff>238125</xdr:rowOff>
    </xdr:to>
    <xdr:pic>
      <xdr:nvPicPr>
        <xdr:cNvPr id="25296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95525"/>
          <a:ext cx="6381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52946" name="Object 18" hidden="1">
              <a:extLst>
                <a:ext uri="{63B3BB69-23CF-44E3-9099-C40C66FF867C}">
                  <a14:compatExt spid="_x0000_s252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52947" name="Object 19" hidden="1">
              <a:extLst>
                <a:ext uri="{63B3BB69-23CF-44E3-9099-C40C66FF867C}">
                  <a14:compatExt spid="_x0000_s252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52948" name="Object 20" hidden="1">
              <a:extLst>
                <a:ext uri="{63B3BB69-23CF-44E3-9099-C40C66FF867C}">
                  <a14:compatExt spid="_x0000_s252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52949" name="Object 21" hidden="1">
              <a:extLst>
                <a:ext uri="{63B3BB69-23CF-44E3-9099-C40C66FF867C}">
                  <a14:compatExt spid="_x0000_s252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52950" name="Object 22" hidden="1">
              <a:extLst>
                <a:ext uri="{63B3BB69-23CF-44E3-9099-C40C66FF867C}">
                  <a14:compatExt spid="_x0000_s252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5296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52964" name="Group 2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52965" name="AutoShape 2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52957" name="Text Box 2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0.19125</cdr:x>
      <cdr:y>0.07125</cdr:y>
    </cdr:to>
    <cdr:pic>
      <cdr:nvPicPr>
        <cdr:cNvPr id="14643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542" cy="40040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0.83825</cdr:x>
      <cdr:y>0.784</cdr:y>
    </cdr:from>
    <cdr:to>
      <cdr:x>0.86725</cdr:x>
      <cdr:y>0.83475</cdr:y>
    </cdr:to>
    <cdr:sp macro="" textlink="">
      <cdr:nvSpPr>
        <cdr:cNvPr id="146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848" y="4405884"/>
          <a:ext cx="267110" cy="28520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0.88375</cdr:x>
      <cdr:y>0.53375</cdr:y>
    </cdr:from>
    <cdr:to>
      <cdr:x>0.90656</cdr:x>
      <cdr:y>0.58149</cdr:y>
    </cdr:to>
    <cdr:sp macro="" textlink="">
      <cdr:nvSpPr>
        <cdr:cNvPr id="1464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9934" y="2999542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47625</xdr:rowOff>
    </xdr:from>
    <xdr:to>
      <xdr:col>0</xdr:col>
      <xdr:colOff>514350</xdr:colOff>
      <xdr:row>10</xdr:row>
      <xdr:rowOff>238125</xdr:rowOff>
    </xdr:to>
    <xdr:pic>
      <xdr:nvPicPr>
        <xdr:cNvPr id="25398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00325"/>
          <a:ext cx="457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5398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38100</xdr:rowOff>
    </xdr:from>
    <xdr:to>
      <xdr:col>0</xdr:col>
      <xdr:colOff>257175</xdr:colOff>
      <xdr:row>7</xdr:row>
      <xdr:rowOff>219075</xdr:rowOff>
    </xdr:to>
    <xdr:pic>
      <xdr:nvPicPr>
        <xdr:cNvPr id="2539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9070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247650</xdr:colOff>
      <xdr:row>8</xdr:row>
      <xdr:rowOff>219075</xdr:rowOff>
    </xdr:to>
    <xdr:pic>
      <xdr:nvPicPr>
        <xdr:cNvPr id="2539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57400"/>
          <a:ext cx="190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676275</xdr:colOff>
      <xdr:row>9</xdr:row>
      <xdr:rowOff>238125</xdr:rowOff>
    </xdr:to>
    <xdr:pic>
      <xdr:nvPicPr>
        <xdr:cNvPr id="25398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95525"/>
          <a:ext cx="6381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53970" name="Object 18" hidden="1">
              <a:extLst>
                <a:ext uri="{63B3BB69-23CF-44E3-9099-C40C66FF867C}">
                  <a14:compatExt spid="_x0000_s253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53971" name="Object 19" hidden="1">
              <a:extLst>
                <a:ext uri="{63B3BB69-23CF-44E3-9099-C40C66FF867C}">
                  <a14:compatExt spid="_x0000_s253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53972" name="Object 20" hidden="1">
              <a:extLst>
                <a:ext uri="{63B3BB69-23CF-44E3-9099-C40C66FF867C}">
                  <a14:compatExt spid="_x0000_s253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53973" name="Object 21" hidden="1">
              <a:extLst>
                <a:ext uri="{63B3BB69-23CF-44E3-9099-C40C66FF867C}">
                  <a14:compatExt spid="_x0000_s253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53974" name="Object 22" hidden="1">
              <a:extLst>
                <a:ext uri="{63B3BB69-23CF-44E3-9099-C40C66FF867C}">
                  <a14:compatExt spid="_x0000_s253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5398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53988" name="Group 2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53989" name="AutoShape 2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53981" name="Text Box 2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0.19125</cdr:x>
      <cdr:y>0.07125</cdr:y>
    </cdr:to>
    <cdr:pic>
      <cdr:nvPicPr>
        <cdr:cNvPr id="147457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542" cy="40040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0.84475</cdr:x>
      <cdr:y>0.77975</cdr:y>
    </cdr:from>
    <cdr:to>
      <cdr:x>0.88925</cdr:x>
      <cdr:y>0.85275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80718" y="4382000"/>
          <a:ext cx="409875" cy="41024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0.88275</cdr:x>
      <cdr:y>0.53375</cdr:y>
    </cdr:from>
    <cdr:to>
      <cdr:x>0.90556</cdr:x>
      <cdr:y>0.58149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0723" y="2999542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47625</xdr:rowOff>
    </xdr:from>
    <xdr:to>
      <xdr:col>0</xdr:col>
      <xdr:colOff>514350</xdr:colOff>
      <xdr:row>10</xdr:row>
      <xdr:rowOff>238125</xdr:rowOff>
    </xdr:to>
    <xdr:pic>
      <xdr:nvPicPr>
        <xdr:cNvPr id="25500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00325"/>
          <a:ext cx="457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5500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38100</xdr:rowOff>
    </xdr:from>
    <xdr:to>
      <xdr:col>0</xdr:col>
      <xdr:colOff>257175</xdr:colOff>
      <xdr:row>7</xdr:row>
      <xdr:rowOff>219075</xdr:rowOff>
    </xdr:to>
    <xdr:pic>
      <xdr:nvPicPr>
        <xdr:cNvPr id="25500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9070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247650</xdr:colOff>
      <xdr:row>8</xdr:row>
      <xdr:rowOff>219075</xdr:rowOff>
    </xdr:to>
    <xdr:pic>
      <xdr:nvPicPr>
        <xdr:cNvPr id="2550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57400"/>
          <a:ext cx="190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676275</xdr:colOff>
      <xdr:row>9</xdr:row>
      <xdr:rowOff>238125</xdr:rowOff>
    </xdr:to>
    <xdr:pic>
      <xdr:nvPicPr>
        <xdr:cNvPr id="25501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95525"/>
          <a:ext cx="6381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54994" name="Object 18" hidden="1">
              <a:extLst>
                <a:ext uri="{63B3BB69-23CF-44E3-9099-C40C66FF867C}">
                  <a14:compatExt spid="_x0000_s254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54995" name="Object 19" hidden="1">
              <a:extLst>
                <a:ext uri="{63B3BB69-23CF-44E3-9099-C40C66FF867C}">
                  <a14:compatExt spid="_x0000_s254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54996" name="Object 20" hidden="1">
              <a:extLst>
                <a:ext uri="{63B3BB69-23CF-44E3-9099-C40C66FF867C}">
                  <a14:compatExt spid="_x0000_s254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54997" name="Object 21" hidden="1">
              <a:extLst>
                <a:ext uri="{63B3BB69-23CF-44E3-9099-C40C66FF867C}">
                  <a14:compatExt spid="_x0000_s254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54998" name="Object 22" hidden="1">
              <a:extLst>
                <a:ext uri="{63B3BB69-23CF-44E3-9099-C40C66FF867C}">
                  <a14:compatExt spid="_x0000_s254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5501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55012" name="Group 2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55013" name="AutoShape 2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55005" name="Text Box 2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0.19125</cdr:x>
      <cdr:y>0.07125</cdr:y>
    </cdr:to>
    <cdr:pic>
      <cdr:nvPicPr>
        <cdr:cNvPr id="148481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542" cy="40040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0.84325</cdr:x>
      <cdr:y>0.7755</cdr:y>
    </cdr:from>
    <cdr:to>
      <cdr:x>0.87725</cdr:x>
      <cdr:y>0.8455</cdr:y>
    </cdr:to>
    <cdr:sp macro="" textlink="">
      <cdr:nvSpPr>
        <cdr:cNvPr id="148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6902" y="4358116"/>
          <a:ext cx="313163" cy="393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0.88475</cdr:x>
      <cdr:y>0.5315</cdr:y>
    </cdr:from>
    <cdr:to>
      <cdr:x>0.90756</cdr:x>
      <cdr:y>0.57924</cdr:y>
    </cdr:to>
    <cdr:sp macro="" textlink="">
      <cdr:nvSpPr>
        <cdr:cNvPr id="1484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9145" y="2986897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47625</xdr:rowOff>
    </xdr:from>
    <xdr:to>
      <xdr:col>0</xdr:col>
      <xdr:colOff>514350</xdr:colOff>
      <xdr:row>10</xdr:row>
      <xdr:rowOff>238125</xdr:rowOff>
    </xdr:to>
    <xdr:pic>
      <xdr:nvPicPr>
        <xdr:cNvPr id="2560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00325"/>
          <a:ext cx="457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5603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38100</xdr:rowOff>
    </xdr:from>
    <xdr:to>
      <xdr:col>0</xdr:col>
      <xdr:colOff>257175</xdr:colOff>
      <xdr:row>7</xdr:row>
      <xdr:rowOff>219075</xdr:rowOff>
    </xdr:to>
    <xdr:pic>
      <xdr:nvPicPr>
        <xdr:cNvPr id="2560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9070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247650</xdr:colOff>
      <xdr:row>8</xdr:row>
      <xdr:rowOff>219075</xdr:rowOff>
    </xdr:to>
    <xdr:pic>
      <xdr:nvPicPr>
        <xdr:cNvPr id="2560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57400"/>
          <a:ext cx="190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9525</xdr:rowOff>
    </xdr:from>
    <xdr:to>
      <xdr:col>0</xdr:col>
      <xdr:colOff>676275</xdr:colOff>
      <xdr:row>9</xdr:row>
      <xdr:rowOff>238125</xdr:rowOff>
    </xdr:to>
    <xdr:pic>
      <xdr:nvPicPr>
        <xdr:cNvPr id="25603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95525"/>
          <a:ext cx="6381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56018" name="Object 18" hidden="1">
              <a:extLst>
                <a:ext uri="{63B3BB69-23CF-44E3-9099-C40C66FF867C}">
                  <a14:compatExt spid="_x0000_s256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56019" name="Object 19" hidden="1">
              <a:extLst>
                <a:ext uri="{63B3BB69-23CF-44E3-9099-C40C66FF867C}">
                  <a14:compatExt spid="_x0000_s256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56020" name="Object 20" hidden="1">
              <a:extLst>
                <a:ext uri="{63B3BB69-23CF-44E3-9099-C40C66FF867C}">
                  <a14:compatExt spid="_x0000_s256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56021" name="Object 21" hidden="1">
              <a:extLst>
                <a:ext uri="{63B3BB69-23CF-44E3-9099-C40C66FF867C}">
                  <a14:compatExt spid="_x0000_s256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56022" name="Object 22" hidden="1">
              <a:extLst>
                <a:ext uri="{63B3BB69-23CF-44E3-9099-C40C66FF867C}">
                  <a14:compatExt spid="_x0000_s256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5603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56036" name="Group 2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56037" name="AutoShape 2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56029" name="Text Box 2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</cdr:x>
      <cdr:y>0.07075</cdr:y>
    </cdr:to>
    <cdr:pic>
      <cdr:nvPicPr>
        <cdr:cNvPr id="14950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058" cy="3996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0.845</cdr:x>
      <cdr:y>0.784</cdr:y>
    </cdr:from>
    <cdr:to>
      <cdr:x>0.873</cdr:x>
      <cdr:y>0.83125</cdr:y>
    </cdr:to>
    <cdr:sp macro="" textlink="">
      <cdr:nvSpPr>
        <cdr:cNvPr id="149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91069" y="4428287"/>
          <a:ext cx="258166" cy="2668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</cdr:x>
      <cdr:y>0.5335</cdr:y>
    </cdr:from>
    <cdr:to>
      <cdr:x>0.90579</cdr:x>
      <cdr:y>0.581</cdr:y>
    </cdr:to>
    <cdr:sp macro="" textlink="">
      <cdr:nvSpPr>
        <cdr:cNvPr id="149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1437" y="3013381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</cdr:x>
      <cdr:y>0.07075</cdr:y>
    </cdr:to>
    <cdr:pic>
      <cdr:nvPicPr>
        <cdr:cNvPr id="1026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058" cy="3996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0.8395</cdr:x>
      <cdr:y>0.78825</cdr:y>
    </cdr:from>
    <cdr:to>
      <cdr:x>0.8685</cdr:x>
      <cdr:y>0.8355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0358" y="4452292"/>
          <a:ext cx="267386" cy="26688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0.881</cdr:x>
      <cdr:y>0.5335</cdr:y>
    </cdr:from>
    <cdr:to>
      <cdr:x>0.90379</cdr:x>
      <cdr:y>0.581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2996" y="3013381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47625</xdr:rowOff>
        </xdr:from>
        <xdr:to>
          <xdr:col>0</xdr:col>
          <xdr:colOff>514350</xdr:colOff>
          <xdr:row>10</xdr:row>
          <xdr:rowOff>238125</xdr:rowOff>
        </xdr:to>
        <xdr:sp macro="" textlink="">
          <xdr:nvSpPr>
            <xdr:cNvPr id="248087" name="Object 279" hidden="1">
              <a:extLst>
                <a:ext uri="{63B3BB69-23CF-44E3-9099-C40C66FF867C}">
                  <a14:compatExt spid="_x0000_s248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48113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38100</xdr:rowOff>
        </xdr:from>
        <xdr:to>
          <xdr:col>0</xdr:col>
          <xdr:colOff>257175</xdr:colOff>
          <xdr:row>7</xdr:row>
          <xdr:rowOff>219075</xdr:rowOff>
        </xdr:to>
        <xdr:sp macro="" textlink="">
          <xdr:nvSpPr>
            <xdr:cNvPr id="248089" name="Object 281" hidden="1">
              <a:extLst>
                <a:ext uri="{63B3BB69-23CF-44E3-9099-C40C66FF867C}">
                  <a14:compatExt spid="_x0000_s248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38100</xdr:rowOff>
        </xdr:from>
        <xdr:to>
          <xdr:col>0</xdr:col>
          <xdr:colOff>247650</xdr:colOff>
          <xdr:row>8</xdr:row>
          <xdr:rowOff>219075</xdr:rowOff>
        </xdr:to>
        <xdr:sp macro="" textlink="">
          <xdr:nvSpPr>
            <xdr:cNvPr id="248090" name="Object 282" hidden="1">
              <a:extLst>
                <a:ext uri="{63B3BB69-23CF-44E3-9099-C40C66FF867C}">
                  <a14:compatExt spid="_x0000_s248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9525</xdr:rowOff>
        </xdr:from>
        <xdr:to>
          <xdr:col>0</xdr:col>
          <xdr:colOff>676275</xdr:colOff>
          <xdr:row>9</xdr:row>
          <xdr:rowOff>238125</xdr:rowOff>
        </xdr:to>
        <xdr:sp macro="" textlink="">
          <xdr:nvSpPr>
            <xdr:cNvPr id="248091" name="Object 283" hidden="1">
              <a:extLst>
                <a:ext uri="{63B3BB69-23CF-44E3-9099-C40C66FF867C}">
                  <a14:compatExt spid="_x0000_s248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48092" name="Object 284" hidden="1">
              <a:extLst>
                <a:ext uri="{63B3BB69-23CF-44E3-9099-C40C66FF867C}">
                  <a14:compatExt spid="_x0000_s248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48093" name="Object 285" hidden="1">
              <a:extLst>
                <a:ext uri="{63B3BB69-23CF-44E3-9099-C40C66FF867C}">
                  <a14:compatExt spid="_x0000_s248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48094" name="Object 286" hidden="1">
              <a:extLst>
                <a:ext uri="{63B3BB69-23CF-44E3-9099-C40C66FF867C}">
                  <a14:compatExt spid="_x0000_s248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48095" name="Object 287" hidden="1">
              <a:extLst>
                <a:ext uri="{63B3BB69-23CF-44E3-9099-C40C66FF867C}">
                  <a14:compatExt spid="_x0000_s248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48096" name="Object 288" hidden="1">
              <a:extLst>
                <a:ext uri="{63B3BB69-23CF-44E3-9099-C40C66FF867C}">
                  <a14:compatExt spid="_x0000_s248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48114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48115" name="Group 304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48116" name="AutoShape 301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48110" name="Text Box 302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</cdr:x>
      <cdr:y>0.07075</cdr:y>
    </cdr:to>
    <cdr:pic>
      <cdr:nvPicPr>
        <cdr:cNvPr id="142337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0" y="0"/>
          <a:ext cx="1761058" cy="3996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0.839</cdr:x>
      <cdr:y>0.78675</cdr:y>
    </cdr:from>
    <cdr:to>
      <cdr:x>0.868</cdr:x>
      <cdr:y>0.834</cdr:y>
    </cdr:to>
    <cdr:sp macro="" textlink="">
      <cdr:nvSpPr>
        <cdr:cNvPr id="142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35748" y="4443820"/>
          <a:ext cx="267386" cy="2668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</cdr:x>
      <cdr:y>0.5335</cdr:y>
    </cdr:from>
    <cdr:to>
      <cdr:x>0.90579</cdr:x>
      <cdr:y>0.581</cdr:y>
    </cdr:to>
    <cdr:sp macro="" textlink="">
      <cdr:nvSpPr>
        <cdr:cNvPr id="1423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1437" y="3013381"/>
          <a:ext cx="210122" cy="268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DD0806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47625</xdr:rowOff>
        </xdr:from>
        <xdr:to>
          <xdr:col>0</xdr:col>
          <xdr:colOff>514350</xdr:colOff>
          <xdr:row>10</xdr:row>
          <xdr:rowOff>238125</xdr:rowOff>
        </xdr:to>
        <xdr:sp macro="" textlink="">
          <xdr:nvSpPr>
            <xdr:cNvPr id="248845" name="Object 13" hidden="1">
              <a:extLst>
                <a:ext uri="{63B3BB69-23CF-44E3-9099-C40C66FF867C}">
                  <a14:compatExt spid="_x0000_s248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6</xdr:row>
      <xdr:rowOff>38100</xdr:rowOff>
    </xdr:from>
    <xdr:to>
      <xdr:col>0</xdr:col>
      <xdr:colOff>247650</xdr:colOff>
      <xdr:row>6</xdr:row>
      <xdr:rowOff>238125</xdr:rowOff>
    </xdr:to>
    <xdr:pic>
      <xdr:nvPicPr>
        <xdr:cNvPr id="2488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0"/>
          <a:ext cx="19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38100</xdr:rowOff>
        </xdr:from>
        <xdr:to>
          <xdr:col>0</xdr:col>
          <xdr:colOff>257175</xdr:colOff>
          <xdr:row>7</xdr:row>
          <xdr:rowOff>219075</xdr:rowOff>
        </xdr:to>
        <xdr:sp macro="" textlink="">
          <xdr:nvSpPr>
            <xdr:cNvPr id="248847" name="Object 15" hidden="1">
              <a:extLst>
                <a:ext uri="{63B3BB69-23CF-44E3-9099-C40C66FF867C}">
                  <a14:compatExt spid="_x0000_s248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38100</xdr:rowOff>
        </xdr:from>
        <xdr:to>
          <xdr:col>0</xdr:col>
          <xdr:colOff>247650</xdr:colOff>
          <xdr:row>8</xdr:row>
          <xdr:rowOff>219075</xdr:rowOff>
        </xdr:to>
        <xdr:sp macro="" textlink="">
          <xdr:nvSpPr>
            <xdr:cNvPr id="248848" name="Object 16" hidden="1">
              <a:extLst>
                <a:ext uri="{63B3BB69-23CF-44E3-9099-C40C66FF867C}">
                  <a14:compatExt spid="_x0000_s248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9525</xdr:rowOff>
        </xdr:from>
        <xdr:to>
          <xdr:col>0</xdr:col>
          <xdr:colOff>676275</xdr:colOff>
          <xdr:row>9</xdr:row>
          <xdr:rowOff>238125</xdr:rowOff>
        </xdr:to>
        <xdr:sp macro="" textlink="">
          <xdr:nvSpPr>
            <xdr:cNvPr id="248849" name="Object 17" hidden="1">
              <a:extLst>
                <a:ext uri="{63B3BB69-23CF-44E3-9099-C40C66FF867C}">
                  <a14:compatExt spid="_x0000_s248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47625</xdr:rowOff>
        </xdr:from>
        <xdr:to>
          <xdr:col>0</xdr:col>
          <xdr:colOff>714375</xdr:colOff>
          <xdr:row>13</xdr:row>
          <xdr:rowOff>247650</xdr:rowOff>
        </xdr:to>
        <xdr:sp macro="" textlink="">
          <xdr:nvSpPr>
            <xdr:cNvPr id="248850" name="Object 18" hidden="1">
              <a:extLst>
                <a:ext uri="{63B3BB69-23CF-44E3-9099-C40C66FF867C}">
                  <a14:compatExt spid="_x0000_s248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76200</xdr:colOff>
          <xdr:row>14</xdr:row>
          <xdr:rowOff>219075</xdr:rowOff>
        </xdr:to>
        <xdr:sp macro="" textlink="">
          <xdr:nvSpPr>
            <xdr:cNvPr id="248851" name="Object 19" hidden="1">
              <a:extLst>
                <a:ext uri="{63B3BB69-23CF-44E3-9099-C40C66FF867C}">
                  <a14:compatExt spid="_x0000_s248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0</xdr:col>
          <xdr:colOff>695325</xdr:colOff>
          <xdr:row>15</xdr:row>
          <xdr:rowOff>219075</xdr:rowOff>
        </xdr:to>
        <xdr:sp macro="" textlink="">
          <xdr:nvSpPr>
            <xdr:cNvPr id="248852" name="Object 20" hidden="1">
              <a:extLst>
                <a:ext uri="{63B3BB69-23CF-44E3-9099-C40C66FF867C}">
                  <a14:compatExt spid="_x0000_s248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2</xdr:col>
          <xdr:colOff>76200</xdr:colOff>
          <xdr:row>16</xdr:row>
          <xdr:rowOff>228600</xdr:rowOff>
        </xdr:to>
        <xdr:sp macro="" textlink="">
          <xdr:nvSpPr>
            <xdr:cNvPr id="248853" name="Object 21" hidden="1">
              <a:extLst>
                <a:ext uri="{63B3BB69-23CF-44E3-9099-C40C66FF867C}">
                  <a14:compatExt spid="_x0000_s248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28575</xdr:rowOff>
        </xdr:from>
        <xdr:to>
          <xdr:col>1</xdr:col>
          <xdr:colOff>628650</xdr:colOff>
          <xdr:row>17</xdr:row>
          <xdr:rowOff>219075</xdr:rowOff>
        </xdr:to>
        <xdr:sp macro="" textlink="">
          <xdr:nvSpPr>
            <xdr:cNvPr id="248854" name="Object 22" hidden="1">
              <a:extLst>
                <a:ext uri="{63B3BB69-23CF-44E3-9099-C40C66FF867C}">
                  <a14:compatExt spid="_x0000_s248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457200</xdr:colOff>
      <xdr:row>0</xdr:row>
      <xdr:rowOff>276225</xdr:rowOff>
    </xdr:from>
    <xdr:to>
      <xdr:col>11</xdr:col>
      <xdr:colOff>638175</xdr:colOff>
      <xdr:row>0</xdr:row>
      <xdr:rowOff>638175</xdr:rowOff>
    </xdr:to>
    <xdr:pic>
      <xdr:nvPicPr>
        <xdr:cNvPr id="24886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7622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6</xdr:row>
      <xdr:rowOff>76200</xdr:rowOff>
    </xdr:from>
    <xdr:to>
      <xdr:col>11</xdr:col>
      <xdr:colOff>571500</xdr:colOff>
      <xdr:row>33</xdr:row>
      <xdr:rowOff>19050</xdr:rowOff>
    </xdr:to>
    <xdr:grpSp>
      <xdr:nvGrpSpPr>
        <xdr:cNvPr id="248864" name="Group 27"/>
        <xdr:cNvGrpSpPr>
          <a:grpSpLocks/>
        </xdr:cNvGrpSpPr>
      </xdr:nvGrpSpPr>
      <xdr:grpSpPr bwMode="auto">
        <a:xfrm>
          <a:off x="5762625" y="1562100"/>
          <a:ext cx="3057525" cy="5981700"/>
          <a:chOff x="433" y="123"/>
          <a:chExt cx="221" cy="430"/>
        </a:xfrm>
      </xdr:grpSpPr>
      <xdr:sp macro="" textlink="">
        <xdr:nvSpPr>
          <xdr:cNvPr id="248865" name="AutoShape 28"/>
          <xdr:cNvSpPr>
            <a:spLocks noChangeArrowheads="1"/>
          </xdr:cNvSpPr>
        </xdr:nvSpPr>
        <xdr:spPr bwMode="auto">
          <a:xfrm>
            <a:off x="433" y="123"/>
            <a:ext cx="221" cy="430"/>
          </a:xfrm>
          <a:prstGeom prst="roundRect">
            <a:avLst>
              <a:gd name="adj" fmla="val 16667"/>
            </a:avLst>
          </a:prstGeom>
          <a:solidFill>
            <a:srgbClr val="D7E4EF"/>
          </a:solidFill>
          <a:ln w="19050">
            <a:solidFill>
              <a:srgbClr val="265989"/>
            </a:solidFill>
            <a:round/>
            <a:headEnd/>
            <a:tailEnd/>
          </a:ln>
        </xdr:spPr>
      </xdr:sp>
      <xdr:sp macro="" textlink="">
        <xdr:nvSpPr>
          <xdr:cNvPr id="248861" name="Text Box 29"/>
          <xdr:cNvSpPr txBox="1">
            <a:spLocks noChangeArrowheads="1"/>
          </xdr:cNvSpPr>
        </xdr:nvSpPr>
        <xdr:spPr bwMode="auto">
          <a:xfrm>
            <a:off x="453" y="144"/>
            <a:ext cx="187" cy="3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en-US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note: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GPC Standard data are unique for a given Batch No.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When ordering GPC standards from Pharmacosmos, the Batch No. may be different from the examples given in this file.</a:t>
            </a:r>
          </a:p>
          <a:p>
            <a:pPr algn="l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additional information about Dextran GPC from Pharmacosmos, please visit our Dextran website: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http://www.dextran.net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 please contact us: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Pharmacosmos A/S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Roervangsvej 30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DK-4300 Holbaek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Denmark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Tel:  +45 5948 5959</a:t>
            </a: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Fax: +45 5948 5960 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E-mail: </a:t>
            </a:r>
            <a:r>
              <a:rPr lang="en-US" sz="10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dextran@pharmacosmos.com</a:t>
            </a:r>
          </a:p>
          <a:p>
            <a:pPr algn="l" rtl="0">
              <a:defRPr sz="1000"/>
            </a:pPr>
            <a:endParaRPr lang="en-US" sz="10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20200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6.bin"/><Relationship Id="rId13" Type="http://schemas.openxmlformats.org/officeDocument/2006/relationships/image" Target="../media/image11.wmf"/><Relationship Id="rId3" Type="http://schemas.openxmlformats.org/officeDocument/2006/relationships/vmlDrawing" Target="../drawings/vmlDrawing17.vml"/><Relationship Id="rId7" Type="http://schemas.openxmlformats.org/officeDocument/2006/relationships/image" Target="../media/image8.wmf"/><Relationship Id="rId12" Type="http://schemas.openxmlformats.org/officeDocument/2006/relationships/oleObject" Target="../embeddings/oleObject68.bin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26.xml"/><Relationship Id="rId6" Type="http://schemas.openxmlformats.org/officeDocument/2006/relationships/oleObject" Target="../embeddings/oleObject65.bin"/><Relationship Id="rId11" Type="http://schemas.openxmlformats.org/officeDocument/2006/relationships/image" Target="../media/image10.wmf"/><Relationship Id="rId5" Type="http://schemas.openxmlformats.org/officeDocument/2006/relationships/image" Target="../media/image7.wmf"/><Relationship Id="rId10" Type="http://schemas.openxmlformats.org/officeDocument/2006/relationships/oleObject" Target="../embeddings/oleObject67.bin"/><Relationship Id="rId4" Type="http://schemas.openxmlformats.org/officeDocument/2006/relationships/oleObject" Target="../embeddings/oleObject64.bin"/><Relationship Id="rId9" Type="http://schemas.openxmlformats.org/officeDocument/2006/relationships/image" Target="../media/image9.w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3" Type="http://schemas.openxmlformats.org/officeDocument/2006/relationships/oleObject" Target="../embeddings/oleObject69.bin"/><Relationship Id="rId7" Type="http://schemas.openxmlformats.org/officeDocument/2006/relationships/oleObject" Target="../embeddings/oleObject71.bin"/><Relationship Id="rId12" Type="http://schemas.openxmlformats.org/officeDocument/2006/relationships/image" Target="../media/image11.wmf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29.xml"/><Relationship Id="rId6" Type="http://schemas.openxmlformats.org/officeDocument/2006/relationships/image" Target="../media/image8.wmf"/><Relationship Id="rId11" Type="http://schemas.openxmlformats.org/officeDocument/2006/relationships/oleObject" Target="../embeddings/oleObject73.bin"/><Relationship Id="rId5" Type="http://schemas.openxmlformats.org/officeDocument/2006/relationships/oleObject" Target="../embeddings/oleObject70.bin"/><Relationship Id="rId10" Type="http://schemas.openxmlformats.org/officeDocument/2006/relationships/image" Target="../media/image10.wmf"/><Relationship Id="rId4" Type="http://schemas.openxmlformats.org/officeDocument/2006/relationships/image" Target="../media/image7.wmf"/><Relationship Id="rId9" Type="http://schemas.openxmlformats.org/officeDocument/2006/relationships/oleObject" Target="../embeddings/oleObject7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9.wmf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0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6.wmf"/><Relationship Id="rId17" Type="http://schemas.openxmlformats.org/officeDocument/2006/relationships/oleObject" Target="../embeddings/oleObject8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8.wmf"/><Relationship Id="rId20" Type="http://schemas.openxmlformats.org/officeDocument/2006/relationships/image" Target="../media/image10.wmf"/><Relationship Id="rId1" Type="http://schemas.openxmlformats.org/officeDocument/2006/relationships/drawing" Target="../drawings/drawing2.xml"/><Relationship Id="rId6" Type="http://schemas.openxmlformats.org/officeDocument/2006/relationships/image" Target="../media/image3.w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10" Type="http://schemas.openxmlformats.org/officeDocument/2006/relationships/image" Target="../media/image5.wmf"/><Relationship Id="rId19" Type="http://schemas.openxmlformats.org/officeDocument/2006/relationships/oleObject" Target="../embeddings/oleObject9.bin"/><Relationship Id="rId4" Type="http://schemas.openxmlformats.org/officeDocument/2006/relationships/image" Target="../media/image2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7.wmf"/><Relationship Id="rId22" Type="http://schemas.openxmlformats.org/officeDocument/2006/relationships/image" Target="../media/image11.w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13" Type="http://schemas.openxmlformats.org/officeDocument/2006/relationships/image" Target="../media/image7.wmf"/><Relationship Id="rId18" Type="http://schemas.openxmlformats.org/officeDocument/2006/relationships/oleObject" Target="../embeddings/oleObject18.bin"/><Relationship Id="rId3" Type="http://schemas.openxmlformats.org/officeDocument/2006/relationships/vmlDrawing" Target="../drawings/vmlDrawing3.vml"/><Relationship Id="rId21" Type="http://schemas.openxmlformats.org/officeDocument/2006/relationships/image" Target="../media/image11.wmf"/><Relationship Id="rId7" Type="http://schemas.openxmlformats.org/officeDocument/2006/relationships/image" Target="../media/image4.wmf"/><Relationship Id="rId12" Type="http://schemas.openxmlformats.org/officeDocument/2006/relationships/oleObject" Target="../embeddings/oleObject15.bin"/><Relationship Id="rId17" Type="http://schemas.openxmlformats.org/officeDocument/2006/relationships/image" Target="../media/image9.wmf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17.bin"/><Relationship Id="rId20" Type="http://schemas.openxmlformats.org/officeDocument/2006/relationships/oleObject" Target="../embeddings/oleObject19.bin"/><Relationship Id="rId1" Type="http://schemas.openxmlformats.org/officeDocument/2006/relationships/drawing" Target="../drawings/drawing5.xml"/><Relationship Id="rId6" Type="http://schemas.openxmlformats.org/officeDocument/2006/relationships/oleObject" Target="../embeddings/oleObject12.bin"/><Relationship Id="rId11" Type="http://schemas.openxmlformats.org/officeDocument/2006/relationships/image" Target="../media/image6.wmf"/><Relationship Id="rId5" Type="http://schemas.openxmlformats.org/officeDocument/2006/relationships/image" Target="../media/image2.wmf"/><Relationship Id="rId15" Type="http://schemas.openxmlformats.org/officeDocument/2006/relationships/image" Target="../media/image8.wmf"/><Relationship Id="rId10" Type="http://schemas.openxmlformats.org/officeDocument/2006/relationships/oleObject" Target="../embeddings/oleObject14.bin"/><Relationship Id="rId19" Type="http://schemas.openxmlformats.org/officeDocument/2006/relationships/image" Target="../media/image10.wmf"/><Relationship Id="rId4" Type="http://schemas.openxmlformats.org/officeDocument/2006/relationships/oleObject" Target="../embeddings/oleObject11.bin"/><Relationship Id="rId9" Type="http://schemas.openxmlformats.org/officeDocument/2006/relationships/image" Target="../media/image5.wmf"/><Relationship Id="rId14" Type="http://schemas.openxmlformats.org/officeDocument/2006/relationships/oleObject" Target="../embeddings/oleObject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2.bin"/><Relationship Id="rId13" Type="http://schemas.openxmlformats.org/officeDocument/2006/relationships/image" Target="../media/image7.wmf"/><Relationship Id="rId18" Type="http://schemas.openxmlformats.org/officeDocument/2006/relationships/oleObject" Target="../embeddings/oleObject27.bin"/><Relationship Id="rId3" Type="http://schemas.openxmlformats.org/officeDocument/2006/relationships/vmlDrawing" Target="../drawings/vmlDrawing5.vml"/><Relationship Id="rId21" Type="http://schemas.openxmlformats.org/officeDocument/2006/relationships/image" Target="../media/image11.wmf"/><Relationship Id="rId7" Type="http://schemas.openxmlformats.org/officeDocument/2006/relationships/image" Target="../media/image4.wmf"/><Relationship Id="rId12" Type="http://schemas.openxmlformats.org/officeDocument/2006/relationships/oleObject" Target="../embeddings/oleObject24.bin"/><Relationship Id="rId17" Type="http://schemas.openxmlformats.org/officeDocument/2006/relationships/image" Target="../media/image9.wmf"/><Relationship Id="rId2" Type="http://schemas.openxmlformats.org/officeDocument/2006/relationships/vmlDrawing" Target="../drawings/vmlDrawing4.vml"/><Relationship Id="rId16" Type="http://schemas.openxmlformats.org/officeDocument/2006/relationships/oleObject" Target="../embeddings/oleObject26.bin"/><Relationship Id="rId20" Type="http://schemas.openxmlformats.org/officeDocument/2006/relationships/oleObject" Target="../embeddings/oleObject28.bin"/><Relationship Id="rId1" Type="http://schemas.openxmlformats.org/officeDocument/2006/relationships/drawing" Target="../drawings/drawing8.xml"/><Relationship Id="rId6" Type="http://schemas.openxmlformats.org/officeDocument/2006/relationships/oleObject" Target="../embeddings/oleObject21.bin"/><Relationship Id="rId11" Type="http://schemas.openxmlformats.org/officeDocument/2006/relationships/image" Target="../media/image6.wmf"/><Relationship Id="rId5" Type="http://schemas.openxmlformats.org/officeDocument/2006/relationships/image" Target="../media/image2.wmf"/><Relationship Id="rId15" Type="http://schemas.openxmlformats.org/officeDocument/2006/relationships/image" Target="../media/image8.wmf"/><Relationship Id="rId10" Type="http://schemas.openxmlformats.org/officeDocument/2006/relationships/oleObject" Target="../embeddings/oleObject23.bin"/><Relationship Id="rId19" Type="http://schemas.openxmlformats.org/officeDocument/2006/relationships/image" Target="../media/image10.wmf"/><Relationship Id="rId4" Type="http://schemas.openxmlformats.org/officeDocument/2006/relationships/oleObject" Target="../embeddings/oleObject20.bin"/><Relationship Id="rId9" Type="http://schemas.openxmlformats.org/officeDocument/2006/relationships/image" Target="../media/image5.wmf"/><Relationship Id="rId14" Type="http://schemas.openxmlformats.org/officeDocument/2006/relationships/oleObject" Target="../embeddings/oleObject2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1.bin"/><Relationship Id="rId13" Type="http://schemas.openxmlformats.org/officeDocument/2006/relationships/image" Target="../media/image6.wmf"/><Relationship Id="rId18" Type="http://schemas.openxmlformats.org/officeDocument/2006/relationships/oleObject" Target="../embeddings/oleObject36.bin"/><Relationship Id="rId3" Type="http://schemas.openxmlformats.org/officeDocument/2006/relationships/vmlDrawing" Target="../drawings/vmlDrawing7.vml"/><Relationship Id="rId21" Type="http://schemas.openxmlformats.org/officeDocument/2006/relationships/image" Target="../media/image10.wmf"/><Relationship Id="rId7" Type="http://schemas.openxmlformats.org/officeDocument/2006/relationships/image" Target="../media/image15.wmf"/><Relationship Id="rId12" Type="http://schemas.openxmlformats.org/officeDocument/2006/relationships/oleObject" Target="../embeddings/oleObject33.bin"/><Relationship Id="rId17" Type="http://schemas.openxmlformats.org/officeDocument/2006/relationships/image" Target="../media/image8.wmf"/><Relationship Id="rId2" Type="http://schemas.openxmlformats.org/officeDocument/2006/relationships/vmlDrawing" Target="../drawings/vmlDrawing6.vml"/><Relationship Id="rId16" Type="http://schemas.openxmlformats.org/officeDocument/2006/relationships/oleObject" Target="../embeddings/oleObject35.bin"/><Relationship Id="rId20" Type="http://schemas.openxmlformats.org/officeDocument/2006/relationships/oleObject" Target="../embeddings/oleObject37.bin"/><Relationship Id="rId1" Type="http://schemas.openxmlformats.org/officeDocument/2006/relationships/drawing" Target="../drawings/drawing11.xml"/><Relationship Id="rId6" Type="http://schemas.openxmlformats.org/officeDocument/2006/relationships/oleObject" Target="../embeddings/oleObject30.bin"/><Relationship Id="rId11" Type="http://schemas.openxmlformats.org/officeDocument/2006/relationships/image" Target="../media/image5.wmf"/><Relationship Id="rId5" Type="http://schemas.openxmlformats.org/officeDocument/2006/relationships/image" Target="../media/image2.wmf"/><Relationship Id="rId15" Type="http://schemas.openxmlformats.org/officeDocument/2006/relationships/image" Target="../media/image7.wmf"/><Relationship Id="rId23" Type="http://schemas.openxmlformats.org/officeDocument/2006/relationships/image" Target="../media/image11.wmf"/><Relationship Id="rId10" Type="http://schemas.openxmlformats.org/officeDocument/2006/relationships/oleObject" Target="../embeddings/oleObject32.bin"/><Relationship Id="rId19" Type="http://schemas.openxmlformats.org/officeDocument/2006/relationships/image" Target="../media/image9.wmf"/><Relationship Id="rId4" Type="http://schemas.openxmlformats.org/officeDocument/2006/relationships/oleObject" Target="../embeddings/oleObject29.bin"/><Relationship Id="rId9" Type="http://schemas.openxmlformats.org/officeDocument/2006/relationships/image" Target="../media/image4.wmf"/><Relationship Id="rId14" Type="http://schemas.openxmlformats.org/officeDocument/2006/relationships/oleObject" Target="../embeddings/oleObject34.bin"/><Relationship Id="rId22" Type="http://schemas.openxmlformats.org/officeDocument/2006/relationships/oleObject" Target="../embeddings/oleObject3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1.bin"/><Relationship Id="rId13" Type="http://schemas.openxmlformats.org/officeDocument/2006/relationships/image" Target="../media/image11.wmf"/><Relationship Id="rId3" Type="http://schemas.openxmlformats.org/officeDocument/2006/relationships/vmlDrawing" Target="../drawings/vmlDrawing9.vml"/><Relationship Id="rId7" Type="http://schemas.openxmlformats.org/officeDocument/2006/relationships/image" Target="../media/image8.wmf"/><Relationship Id="rId12" Type="http://schemas.openxmlformats.org/officeDocument/2006/relationships/oleObject" Target="../embeddings/oleObject43.bin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4.xml"/><Relationship Id="rId6" Type="http://schemas.openxmlformats.org/officeDocument/2006/relationships/oleObject" Target="../embeddings/oleObject40.bin"/><Relationship Id="rId11" Type="http://schemas.openxmlformats.org/officeDocument/2006/relationships/image" Target="../media/image10.wmf"/><Relationship Id="rId5" Type="http://schemas.openxmlformats.org/officeDocument/2006/relationships/image" Target="../media/image7.wmf"/><Relationship Id="rId10" Type="http://schemas.openxmlformats.org/officeDocument/2006/relationships/oleObject" Target="../embeddings/oleObject42.bin"/><Relationship Id="rId4" Type="http://schemas.openxmlformats.org/officeDocument/2006/relationships/oleObject" Target="../embeddings/oleObject39.bin"/><Relationship Id="rId9" Type="http://schemas.openxmlformats.org/officeDocument/2006/relationships/image" Target="../media/image9.w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6.bin"/><Relationship Id="rId13" Type="http://schemas.openxmlformats.org/officeDocument/2006/relationships/image" Target="../media/image6.wmf"/><Relationship Id="rId18" Type="http://schemas.openxmlformats.org/officeDocument/2006/relationships/oleObject" Target="../embeddings/oleObject51.bin"/><Relationship Id="rId3" Type="http://schemas.openxmlformats.org/officeDocument/2006/relationships/vmlDrawing" Target="../drawings/vmlDrawing11.vml"/><Relationship Id="rId21" Type="http://schemas.openxmlformats.org/officeDocument/2006/relationships/image" Target="../media/image10.wmf"/><Relationship Id="rId7" Type="http://schemas.openxmlformats.org/officeDocument/2006/relationships/image" Target="../media/image3.wmf"/><Relationship Id="rId12" Type="http://schemas.openxmlformats.org/officeDocument/2006/relationships/oleObject" Target="../embeddings/oleObject48.bin"/><Relationship Id="rId17" Type="http://schemas.openxmlformats.org/officeDocument/2006/relationships/image" Target="../media/image8.wmf"/><Relationship Id="rId2" Type="http://schemas.openxmlformats.org/officeDocument/2006/relationships/vmlDrawing" Target="../drawings/vmlDrawing10.vml"/><Relationship Id="rId16" Type="http://schemas.openxmlformats.org/officeDocument/2006/relationships/oleObject" Target="../embeddings/oleObject50.bin"/><Relationship Id="rId20" Type="http://schemas.openxmlformats.org/officeDocument/2006/relationships/oleObject" Target="../embeddings/oleObject52.bin"/><Relationship Id="rId1" Type="http://schemas.openxmlformats.org/officeDocument/2006/relationships/drawing" Target="../drawings/drawing17.xml"/><Relationship Id="rId6" Type="http://schemas.openxmlformats.org/officeDocument/2006/relationships/oleObject" Target="../embeddings/oleObject45.bin"/><Relationship Id="rId11" Type="http://schemas.openxmlformats.org/officeDocument/2006/relationships/image" Target="../media/image5.wmf"/><Relationship Id="rId5" Type="http://schemas.openxmlformats.org/officeDocument/2006/relationships/image" Target="../media/image2.wmf"/><Relationship Id="rId15" Type="http://schemas.openxmlformats.org/officeDocument/2006/relationships/image" Target="../media/image7.wmf"/><Relationship Id="rId23" Type="http://schemas.openxmlformats.org/officeDocument/2006/relationships/image" Target="../media/image11.wmf"/><Relationship Id="rId10" Type="http://schemas.openxmlformats.org/officeDocument/2006/relationships/oleObject" Target="../embeddings/oleObject47.bin"/><Relationship Id="rId19" Type="http://schemas.openxmlformats.org/officeDocument/2006/relationships/image" Target="../media/image9.wmf"/><Relationship Id="rId4" Type="http://schemas.openxmlformats.org/officeDocument/2006/relationships/oleObject" Target="../embeddings/oleObject44.bin"/><Relationship Id="rId9" Type="http://schemas.openxmlformats.org/officeDocument/2006/relationships/image" Target="../media/image4.wmf"/><Relationship Id="rId14" Type="http://schemas.openxmlformats.org/officeDocument/2006/relationships/oleObject" Target="../embeddings/oleObject49.bin"/><Relationship Id="rId22" Type="http://schemas.openxmlformats.org/officeDocument/2006/relationships/oleObject" Target="../embeddings/oleObject5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6.bin"/><Relationship Id="rId13" Type="http://schemas.openxmlformats.org/officeDocument/2006/relationships/image" Target="../media/image11.wmf"/><Relationship Id="rId3" Type="http://schemas.openxmlformats.org/officeDocument/2006/relationships/vmlDrawing" Target="../drawings/vmlDrawing13.vml"/><Relationship Id="rId7" Type="http://schemas.openxmlformats.org/officeDocument/2006/relationships/image" Target="../media/image8.wmf"/><Relationship Id="rId12" Type="http://schemas.openxmlformats.org/officeDocument/2006/relationships/oleObject" Target="../embeddings/oleObject58.bin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20.xml"/><Relationship Id="rId6" Type="http://schemas.openxmlformats.org/officeDocument/2006/relationships/oleObject" Target="../embeddings/oleObject55.bin"/><Relationship Id="rId11" Type="http://schemas.openxmlformats.org/officeDocument/2006/relationships/image" Target="../media/image10.wmf"/><Relationship Id="rId5" Type="http://schemas.openxmlformats.org/officeDocument/2006/relationships/image" Target="../media/image7.wmf"/><Relationship Id="rId10" Type="http://schemas.openxmlformats.org/officeDocument/2006/relationships/oleObject" Target="../embeddings/oleObject57.bin"/><Relationship Id="rId4" Type="http://schemas.openxmlformats.org/officeDocument/2006/relationships/oleObject" Target="../embeddings/oleObject54.bin"/><Relationship Id="rId9" Type="http://schemas.openxmlformats.org/officeDocument/2006/relationships/image" Target="../media/image9.w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1.bin"/><Relationship Id="rId13" Type="http://schemas.openxmlformats.org/officeDocument/2006/relationships/image" Target="../media/image11.wmf"/><Relationship Id="rId3" Type="http://schemas.openxmlformats.org/officeDocument/2006/relationships/vmlDrawing" Target="../drawings/vmlDrawing15.vml"/><Relationship Id="rId7" Type="http://schemas.openxmlformats.org/officeDocument/2006/relationships/image" Target="../media/image8.wmf"/><Relationship Id="rId12" Type="http://schemas.openxmlformats.org/officeDocument/2006/relationships/oleObject" Target="../embeddings/oleObject63.bin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23.xml"/><Relationship Id="rId6" Type="http://schemas.openxmlformats.org/officeDocument/2006/relationships/oleObject" Target="../embeddings/oleObject60.bin"/><Relationship Id="rId11" Type="http://schemas.openxmlformats.org/officeDocument/2006/relationships/image" Target="../media/image10.wmf"/><Relationship Id="rId5" Type="http://schemas.openxmlformats.org/officeDocument/2006/relationships/image" Target="../media/image7.wmf"/><Relationship Id="rId10" Type="http://schemas.openxmlformats.org/officeDocument/2006/relationships/oleObject" Target="../embeddings/oleObject62.bin"/><Relationship Id="rId4" Type="http://schemas.openxmlformats.org/officeDocument/2006/relationships/oleObject" Target="../embeddings/oleObject59.bin"/><Relationship Id="rId9" Type="http://schemas.openxmlformats.org/officeDocument/2006/relationships/image" Target="../media/image9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8"/>
  <sheetViews>
    <sheetView showGridLines="0" tabSelected="1" zoomScaleNormal="100" workbookViewId="0">
      <selection activeCell="A2" sqref="A2"/>
    </sheetView>
  </sheetViews>
  <sheetFormatPr defaultColWidth="0" defaultRowHeight="15" zeroHeight="1"/>
  <cols>
    <col min="1" max="1" width="90.85546875" customWidth="1"/>
    <col min="2" max="16384" width="11.42578125" hidden="1"/>
  </cols>
  <sheetData>
    <row r="1" spans="3:4"/>
    <row r="2" spans="3:4" ht="12" customHeight="1"/>
    <row r="3" spans="3:4" ht="12" customHeight="1"/>
    <row r="4" spans="3:4" ht="12" customHeight="1">
      <c r="C4" s="1" t="s">
        <v>13</v>
      </c>
    </row>
    <row r="5" spans="3:4" ht="12" customHeight="1">
      <c r="C5" s="4" t="s">
        <v>10</v>
      </c>
      <c r="D5" s="4" t="s">
        <v>11</v>
      </c>
    </row>
    <row r="6" spans="3:4" ht="12" customHeight="1">
      <c r="C6" s="2" t="s">
        <v>6</v>
      </c>
      <c r="D6" s="2" t="s">
        <v>7</v>
      </c>
    </row>
    <row r="7" spans="3:4" ht="12" customHeight="1"/>
    <row r="8" spans="3:4" ht="12" customHeight="1"/>
    <row r="9" spans="3:4" ht="12" customHeight="1"/>
    <row r="10" spans="3:4" ht="12" customHeight="1"/>
    <row r="11" spans="3:4" ht="12" customHeight="1"/>
    <row r="12" spans="3:4" ht="12" customHeight="1"/>
    <row r="13" spans="3:4"/>
    <row r="14" spans="3:4"/>
    <row r="15" spans="3:4"/>
    <row r="16" spans="3: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</sheetData>
  <sheetProtection sheet="1" objects="1" scenarios="1"/>
  <phoneticPr fontId="12" type="noConversion"/>
  <pageMargins left="0.75" right="0.75" top="1" bottom="1" header="0.5" footer="0.5"/>
  <pageSetup paperSize="0" orientation="portrait" horizontalDpi="4294967292" verticalDpi="4294967292"/>
  <headerFooter alignWithMargins="0"/>
  <rowBreaks count="1" manualBreakCount="1">
    <brk id="64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S119"/>
  <sheetViews>
    <sheetView showGridLines="0" zoomScaleNormal="100" workbookViewId="0"/>
  </sheetViews>
  <sheetFormatPr defaultColWidth="0" defaultRowHeight="15" zeroHeight="1"/>
  <cols>
    <col min="1" max="1" width="11.42578125" style="7" customWidth="1"/>
    <col min="2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56" t="s">
        <v>32</v>
      </c>
    </row>
    <row r="2" spans="1:16" ht="12" customHeight="1">
      <c r="A2" s="6"/>
      <c r="P2" s="4"/>
    </row>
    <row r="3" spans="1:16" ht="12" customHeight="1">
      <c r="A3" s="40" t="s">
        <v>23</v>
      </c>
      <c r="P3" s="4"/>
    </row>
    <row r="4" spans="1:16" ht="12" customHeight="1">
      <c r="A4" s="46">
        <v>90151</v>
      </c>
      <c r="C4" s="40"/>
      <c r="P4" s="4"/>
    </row>
    <row r="5" spans="1:16" ht="12" customHeight="1">
      <c r="A5" s="39"/>
      <c r="P5" s="4"/>
    </row>
    <row r="6" spans="1:16" ht="12" customHeight="1">
      <c r="A6" s="40" t="s">
        <v>21</v>
      </c>
      <c r="P6" s="4"/>
    </row>
    <row r="7" spans="1:16" ht="21" customHeight="1">
      <c r="A7" s="40"/>
      <c r="B7" s="47"/>
      <c r="C7" s="50">
        <v>276500</v>
      </c>
      <c r="P7" s="4"/>
    </row>
    <row r="8" spans="1:16" ht="21" customHeight="1">
      <c r="A8" s="40"/>
      <c r="B8" s="47"/>
      <c r="C8" s="50">
        <v>409800</v>
      </c>
      <c r="P8" s="4"/>
    </row>
    <row r="9" spans="1:16" ht="21" customHeight="1">
      <c r="A9" s="40"/>
      <c r="B9" s="47"/>
      <c r="C9" s="50">
        <v>236300</v>
      </c>
      <c r="P9" s="4"/>
    </row>
    <row r="10" spans="1:16" ht="21" customHeight="1">
      <c r="A10" s="40"/>
      <c r="B10" s="47"/>
      <c r="C10" s="50">
        <v>311200</v>
      </c>
      <c r="P10" s="4"/>
    </row>
    <row r="11" spans="1:16" ht="21" customHeight="1">
      <c r="A11" s="40"/>
      <c r="B11" s="47"/>
      <c r="C11" s="53">
        <v>1.73</v>
      </c>
      <c r="P11" s="4"/>
    </row>
    <row r="12" spans="1:16" ht="12" customHeight="1">
      <c r="A12" s="42"/>
      <c r="P12" s="4"/>
    </row>
    <row r="13" spans="1:16" ht="12" customHeight="1">
      <c r="A13" s="40" t="s">
        <v>22</v>
      </c>
      <c r="P13" s="4"/>
    </row>
    <row r="14" spans="1:16" ht="21" customHeight="1">
      <c r="A14" s="40"/>
      <c r="C14" s="54">
        <v>55.4</v>
      </c>
      <c r="P14" s="4"/>
    </row>
    <row r="15" spans="1:16" ht="21" customHeight="1">
      <c r="A15" s="40"/>
      <c r="C15" s="52">
        <v>403000</v>
      </c>
      <c r="P15" s="4"/>
    </row>
    <row r="16" spans="1:16" ht="21" customHeight="1">
      <c r="A16" s="40"/>
      <c r="C16" s="50">
        <v>239903</v>
      </c>
      <c r="P16" s="4"/>
    </row>
    <row r="17" spans="1:18" ht="21" customHeight="1">
      <c r="A17" s="40"/>
      <c r="C17" s="52">
        <v>310935</v>
      </c>
      <c r="P17" s="4"/>
    </row>
    <row r="18" spans="1:18" ht="21" customHeight="1">
      <c r="A18" s="40"/>
      <c r="C18" s="55">
        <v>1.68</v>
      </c>
      <c r="P18" s="4"/>
    </row>
    <row r="19" spans="1:18" ht="12" customHeight="1" thickBot="1">
      <c r="A19" s="6"/>
      <c r="P19" s="4"/>
    </row>
    <row r="20" spans="1:18" ht="33.75" customHeight="1">
      <c r="A20" s="58" t="s">
        <v>0</v>
      </c>
      <c r="B20" s="59"/>
      <c r="C20" s="18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17900</v>
      </c>
      <c r="B22" s="9">
        <v>4.2530000000000001</v>
      </c>
      <c r="C22" s="9">
        <v>3.0000000000000001E-3</v>
      </c>
      <c r="D22" s="10">
        <v>0</v>
      </c>
      <c r="E22" s="5"/>
      <c r="N22" s="32">
        <v>3.0000000000000001E-3</v>
      </c>
      <c r="O22" s="33">
        <v>0</v>
      </c>
      <c r="P22" s="32">
        <f t="shared" ref="P22:P58" si="0">LOG(A22)-B22</f>
        <v>-1.4696902010680191E-4</v>
      </c>
      <c r="Q22" s="34">
        <f t="shared" ref="Q22:Q58" si="1">C22-N22</f>
        <v>0</v>
      </c>
      <c r="R22" s="32">
        <f t="shared" ref="R22:R58" si="2">D22-O22</f>
        <v>0</v>
      </c>
    </row>
    <row r="23" spans="1:18">
      <c r="A23" s="8">
        <v>20900</v>
      </c>
      <c r="B23" s="9">
        <v>4.32</v>
      </c>
      <c r="C23" s="9">
        <v>8.0000000000000002E-3</v>
      </c>
      <c r="D23" s="10">
        <v>0</v>
      </c>
      <c r="E23" s="5"/>
      <c r="N23" s="32">
        <v>8.0000000000000002E-3</v>
      </c>
      <c r="O23" s="33">
        <v>0</v>
      </c>
      <c r="P23" s="32">
        <f t="shared" si="0"/>
        <v>1.4628611105393929E-4</v>
      </c>
      <c r="Q23" s="34">
        <f t="shared" si="1"/>
        <v>0</v>
      </c>
      <c r="R23" s="32">
        <f t="shared" si="2"/>
        <v>0</v>
      </c>
    </row>
    <row r="24" spans="1:18">
      <c r="A24" s="8">
        <v>24300</v>
      </c>
      <c r="B24" s="9">
        <v>4.3860000000000001</v>
      </c>
      <c r="C24" s="9">
        <v>1.0999999999999999E-2</v>
      </c>
      <c r="D24" s="10">
        <v>0.1</v>
      </c>
      <c r="E24" s="5"/>
      <c r="N24" s="32">
        <v>1.0999999999999999E-2</v>
      </c>
      <c r="O24" s="33">
        <v>0.1</v>
      </c>
      <c r="P24" s="32">
        <f t="shared" si="0"/>
        <v>-3.9372640168799933E-4</v>
      </c>
      <c r="Q24" s="34">
        <f t="shared" si="1"/>
        <v>0</v>
      </c>
      <c r="R24" s="32">
        <f t="shared" si="2"/>
        <v>0</v>
      </c>
    </row>
    <row r="25" spans="1:18">
      <c r="A25" s="8">
        <v>28300</v>
      </c>
      <c r="B25" s="9">
        <v>4.452</v>
      </c>
      <c r="C25" s="9">
        <v>1.7000000000000001E-2</v>
      </c>
      <c r="D25" s="10">
        <v>0.2</v>
      </c>
      <c r="E25" s="5"/>
      <c r="N25" s="32">
        <v>1.7000000000000001E-2</v>
      </c>
      <c r="O25" s="33">
        <v>0.2</v>
      </c>
      <c r="P25" s="32">
        <f t="shared" si="0"/>
        <v>-2.135644757093047E-4</v>
      </c>
      <c r="Q25" s="34">
        <f t="shared" si="1"/>
        <v>0</v>
      </c>
      <c r="R25" s="32">
        <f t="shared" si="2"/>
        <v>0</v>
      </c>
    </row>
    <row r="26" spans="1:18">
      <c r="A26" s="8">
        <v>33000</v>
      </c>
      <c r="B26" s="9">
        <v>4.5190000000000001</v>
      </c>
      <c r="C26" s="9">
        <v>2.3E-2</v>
      </c>
      <c r="D26" s="10">
        <v>0.3</v>
      </c>
      <c r="E26" s="5"/>
      <c r="N26" s="32">
        <v>2.3E-2</v>
      </c>
      <c r="O26" s="33">
        <v>0.3</v>
      </c>
      <c r="P26" s="32">
        <f t="shared" si="0"/>
        <v>-4.8606012211305227E-4</v>
      </c>
      <c r="Q26" s="34">
        <f t="shared" si="1"/>
        <v>0</v>
      </c>
      <c r="R26" s="32">
        <f t="shared" si="2"/>
        <v>0</v>
      </c>
    </row>
    <row r="27" spans="1:18">
      <c r="A27" s="8">
        <v>38500</v>
      </c>
      <c r="B27" s="9">
        <v>4.585</v>
      </c>
      <c r="C27" s="9">
        <v>3.2000000000000001E-2</v>
      </c>
      <c r="D27" s="10">
        <v>0.5</v>
      </c>
      <c r="E27" s="5"/>
      <c r="N27" s="32">
        <v>3.2000000000000001E-2</v>
      </c>
      <c r="O27" s="33">
        <v>0.5</v>
      </c>
      <c r="P27" s="32">
        <f t="shared" si="0"/>
        <v>4.6072950850106764E-4</v>
      </c>
      <c r="Q27" s="34">
        <f t="shared" si="1"/>
        <v>0</v>
      </c>
      <c r="R27" s="32">
        <f t="shared" si="2"/>
        <v>0</v>
      </c>
    </row>
    <row r="28" spans="1:18">
      <c r="A28" s="8">
        <v>44900</v>
      </c>
      <c r="B28" s="9">
        <v>4.6520000000000001</v>
      </c>
      <c r="C28" s="9">
        <v>4.4999999999999998E-2</v>
      </c>
      <c r="D28" s="10">
        <v>0.8</v>
      </c>
      <c r="E28" s="5"/>
      <c r="N28" s="32">
        <v>4.4999999999999998E-2</v>
      </c>
      <c r="O28" s="33">
        <v>0.8</v>
      </c>
      <c r="P28" s="32">
        <f t="shared" si="0"/>
        <v>2.4634100332310283E-4</v>
      </c>
      <c r="Q28" s="34">
        <f t="shared" si="1"/>
        <v>0</v>
      </c>
      <c r="R28" s="32">
        <f t="shared" si="2"/>
        <v>0</v>
      </c>
    </row>
    <row r="29" spans="1:18">
      <c r="A29" s="8">
        <v>52300</v>
      </c>
      <c r="B29" s="9">
        <v>4.7190000000000003</v>
      </c>
      <c r="C29" s="9">
        <v>6.2E-2</v>
      </c>
      <c r="D29" s="10">
        <v>1.1000000000000001</v>
      </c>
      <c r="E29" s="5"/>
      <c r="N29" s="32">
        <v>6.2E-2</v>
      </c>
      <c r="O29" s="33">
        <v>1.1000000000000001</v>
      </c>
      <c r="P29" s="32">
        <f t="shared" si="0"/>
        <v>-4.9831113272613692E-4</v>
      </c>
      <c r="Q29" s="34">
        <f t="shared" si="1"/>
        <v>0</v>
      </c>
      <c r="R29" s="32">
        <f t="shared" si="2"/>
        <v>0</v>
      </c>
    </row>
    <row r="30" spans="1:18">
      <c r="A30" s="8">
        <v>61000</v>
      </c>
      <c r="B30" s="9">
        <v>4.7850000000000001</v>
      </c>
      <c r="C30" s="9">
        <v>8.5000000000000006E-2</v>
      </c>
      <c r="D30" s="10">
        <v>1.6</v>
      </c>
      <c r="E30" s="5"/>
      <c r="N30" s="32">
        <v>8.5000000000000006E-2</v>
      </c>
      <c r="O30" s="33">
        <v>1.6</v>
      </c>
      <c r="P30" s="32">
        <f t="shared" si="0"/>
        <v>3.2983501076699895E-4</v>
      </c>
      <c r="Q30" s="34">
        <f t="shared" si="1"/>
        <v>0</v>
      </c>
      <c r="R30" s="32">
        <f t="shared" si="2"/>
        <v>0</v>
      </c>
    </row>
    <row r="31" spans="1:18">
      <c r="A31" s="8">
        <v>71100</v>
      </c>
      <c r="B31" s="9">
        <v>4.8520000000000003</v>
      </c>
      <c r="C31" s="9">
        <v>0.122</v>
      </c>
      <c r="D31" s="10">
        <v>2.2999999999999998</v>
      </c>
      <c r="E31" s="5"/>
      <c r="N31" s="32">
        <v>0.122</v>
      </c>
      <c r="O31" s="33">
        <v>2.2999999999999998</v>
      </c>
      <c r="P31" s="32">
        <f t="shared" si="0"/>
        <v>-1.3039927023417164E-4</v>
      </c>
      <c r="Q31" s="34">
        <f t="shared" si="1"/>
        <v>0</v>
      </c>
      <c r="R31" s="32">
        <f t="shared" si="2"/>
        <v>0</v>
      </c>
    </row>
    <row r="32" spans="1:18">
      <c r="A32" s="8">
        <v>82900</v>
      </c>
      <c r="B32" s="9">
        <v>4.9189999999999996</v>
      </c>
      <c r="C32" s="9">
        <v>0.17299999999999999</v>
      </c>
      <c r="D32" s="10">
        <v>3.3</v>
      </c>
      <c r="E32" s="5"/>
      <c r="N32" s="32">
        <v>0.17299999999999999</v>
      </c>
      <c r="O32" s="33">
        <v>3.3</v>
      </c>
      <c r="P32" s="32">
        <f t="shared" si="0"/>
        <v>-4.4546944972623237E-4</v>
      </c>
      <c r="Q32" s="34">
        <f t="shared" si="1"/>
        <v>0</v>
      </c>
      <c r="R32" s="32">
        <f t="shared" si="2"/>
        <v>0</v>
      </c>
    </row>
    <row r="33" spans="1:18">
      <c r="A33" s="8">
        <v>96600</v>
      </c>
      <c r="B33" s="9">
        <v>4.9850000000000003</v>
      </c>
      <c r="C33" s="9">
        <v>0.26300000000000001</v>
      </c>
      <c r="D33" s="10">
        <v>4.7</v>
      </c>
      <c r="E33" s="5"/>
      <c r="N33" s="32">
        <v>0.26300000000000001</v>
      </c>
      <c r="O33" s="33">
        <v>4.7</v>
      </c>
      <c r="P33" s="32">
        <f t="shared" si="0"/>
        <v>-2.2873584507365763E-5</v>
      </c>
      <c r="Q33" s="34">
        <f t="shared" si="1"/>
        <v>0</v>
      </c>
      <c r="R33" s="32">
        <f t="shared" si="2"/>
        <v>0</v>
      </c>
    </row>
    <row r="34" spans="1:18">
      <c r="A34" s="8">
        <v>113000</v>
      </c>
      <c r="B34" s="9">
        <v>5.0529999999999999</v>
      </c>
      <c r="C34" s="9">
        <v>0.40699999999999997</v>
      </c>
      <c r="D34" s="10">
        <v>6.9</v>
      </c>
      <c r="E34" s="5"/>
      <c r="N34" s="32">
        <v>0.40699999999999997</v>
      </c>
      <c r="O34" s="33">
        <v>6.9</v>
      </c>
      <c r="P34" s="32">
        <f t="shared" si="0"/>
        <v>7.8443483420009841E-5</v>
      </c>
      <c r="Q34" s="34">
        <f t="shared" si="1"/>
        <v>0</v>
      </c>
      <c r="R34" s="32">
        <f t="shared" si="2"/>
        <v>0</v>
      </c>
    </row>
    <row r="35" spans="1:18">
      <c r="A35" s="8">
        <v>131000</v>
      </c>
      <c r="B35" s="9">
        <v>5.117</v>
      </c>
      <c r="C35" s="9">
        <v>0.60599999999999998</v>
      </c>
      <c r="D35" s="10">
        <v>10.199999999999999</v>
      </c>
      <c r="E35" s="5"/>
      <c r="N35" s="32">
        <v>0.60599999999999998</v>
      </c>
      <c r="O35" s="33">
        <v>10.199999999999999</v>
      </c>
      <c r="P35" s="32">
        <f t="shared" si="0"/>
        <v>2.7129565576444747E-4</v>
      </c>
      <c r="Q35" s="34">
        <f t="shared" si="1"/>
        <v>0</v>
      </c>
      <c r="R35" s="32">
        <f t="shared" si="2"/>
        <v>0</v>
      </c>
    </row>
    <row r="36" spans="1:18">
      <c r="A36" s="8">
        <v>153000</v>
      </c>
      <c r="B36" s="9">
        <v>5.1849999999999996</v>
      </c>
      <c r="C36" s="9">
        <v>0.83599999999999997</v>
      </c>
      <c r="D36" s="10">
        <v>15</v>
      </c>
      <c r="E36" s="5"/>
      <c r="N36" s="32">
        <v>0.83599999999999997</v>
      </c>
      <c r="O36" s="33">
        <v>15</v>
      </c>
      <c r="P36" s="32">
        <f t="shared" si="0"/>
        <v>-3.0856918240118603E-4</v>
      </c>
      <c r="Q36" s="34">
        <f t="shared" si="1"/>
        <v>0</v>
      </c>
      <c r="R36" s="32">
        <f t="shared" si="2"/>
        <v>0</v>
      </c>
    </row>
    <row r="37" spans="1:18">
      <c r="A37" s="8">
        <v>178000</v>
      </c>
      <c r="B37" s="9">
        <v>5.25</v>
      </c>
      <c r="C37" s="9">
        <v>1.054</v>
      </c>
      <c r="D37" s="10">
        <v>21.3</v>
      </c>
      <c r="E37" s="5"/>
      <c r="N37" s="32">
        <v>1.054</v>
      </c>
      <c r="O37" s="33">
        <v>21.3</v>
      </c>
      <c r="P37" s="32">
        <f t="shared" si="0"/>
        <v>4.2000230889360779E-4</v>
      </c>
      <c r="Q37" s="34">
        <f t="shared" si="1"/>
        <v>0</v>
      </c>
      <c r="R37" s="32">
        <f t="shared" si="2"/>
        <v>0</v>
      </c>
    </row>
    <row r="38" spans="1:18">
      <c r="A38" s="8">
        <v>208000</v>
      </c>
      <c r="B38" s="9">
        <v>5.3179999999999996</v>
      </c>
      <c r="C38" s="9">
        <v>1.232</v>
      </c>
      <c r="D38" s="10">
        <v>29</v>
      </c>
      <c r="E38" s="5"/>
      <c r="N38" s="32">
        <v>1.232</v>
      </c>
      <c r="O38" s="33">
        <v>29</v>
      </c>
      <c r="P38" s="32">
        <f t="shared" si="0"/>
        <v>6.3334962762340297E-5</v>
      </c>
      <c r="Q38" s="34">
        <f t="shared" si="1"/>
        <v>0</v>
      </c>
      <c r="R38" s="32">
        <f t="shared" si="2"/>
        <v>0</v>
      </c>
    </row>
    <row r="39" spans="1:18">
      <c r="A39" s="8">
        <v>242000</v>
      </c>
      <c r="B39" s="9">
        <v>5.3840000000000003</v>
      </c>
      <c r="C39" s="9">
        <v>1.3420000000000001</v>
      </c>
      <c r="D39" s="10">
        <v>37.6</v>
      </c>
      <c r="E39" s="5"/>
      <c r="N39" s="32">
        <v>1.3420000000000001</v>
      </c>
      <c r="O39" s="33">
        <v>37.6</v>
      </c>
      <c r="P39" s="32">
        <f t="shared" si="0"/>
        <v>-1.8463401956925196E-4</v>
      </c>
      <c r="Q39" s="34">
        <f t="shared" si="1"/>
        <v>0</v>
      </c>
      <c r="R39" s="32">
        <f t="shared" si="2"/>
        <v>0</v>
      </c>
    </row>
    <row r="40" spans="1:18">
      <c r="A40" s="8">
        <v>282000</v>
      </c>
      <c r="B40" s="9">
        <v>5.45</v>
      </c>
      <c r="C40" s="9">
        <v>1.3660000000000001</v>
      </c>
      <c r="D40" s="10">
        <v>46.6</v>
      </c>
      <c r="E40" s="5"/>
      <c r="N40" s="32">
        <v>1.3660000000000001</v>
      </c>
      <c r="O40" s="33">
        <v>46.6</v>
      </c>
      <c r="P40" s="32">
        <f t="shared" si="0"/>
        <v>2.4910831936075795E-4</v>
      </c>
      <c r="Q40" s="34">
        <f t="shared" si="1"/>
        <v>0</v>
      </c>
      <c r="R40" s="32">
        <f t="shared" si="2"/>
        <v>0</v>
      </c>
    </row>
    <row r="41" spans="1:18">
      <c r="A41" s="8">
        <v>329000</v>
      </c>
      <c r="B41" s="9">
        <v>5.5170000000000003</v>
      </c>
      <c r="C41" s="9">
        <v>1.2989999999999999</v>
      </c>
      <c r="D41" s="10">
        <v>55.5</v>
      </c>
      <c r="E41" s="5"/>
      <c r="N41" s="32">
        <v>1.2989999999999999</v>
      </c>
      <c r="O41" s="33">
        <v>55.5</v>
      </c>
      <c r="P41" s="32">
        <f t="shared" si="0"/>
        <v>1.9589794997365573E-4</v>
      </c>
      <c r="Q41" s="34">
        <f t="shared" si="1"/>
        <v>0</v>
      </c>
      <c r="R41" s="32">
        <f t="shared" si="2"/>
        <v>0</v>
      </c>
    </row>
    <row r="42" spans="1:18">
      <c r="A42" s="8">
        <v>384000</v>
      </c>
      <c r="B42" s="9">
        <v>5.5839999999999996</v>
      </c>
      <c r="C42" s="9">
        <v>1.173</v>
      </c>
      <c r="D42" s="10">
        <v>63.8</v>
      </c>
      <c r="E42" s="5"/>
      <c r="N42" s="32">
        <v>1.173</v>
      </c>
      <c r="O42" s="33">
        <v>63.8</v>
      </c>
      <c r="P42" s="32">
        <f t="shared" si="0"/>
        <v>3.3122436753085793E-4</v>
      </c>
      <c r="Q42" s="34">
        <f t="shared" si="1"/>
        <v>0</v>
      </c>
      <c r="R42" s="32">
        <f t="shared" si="2"/>
        <v>0</v>
      </c>
    </row>
    <row r="43" spans="1:18">
      <c r="A43" s="8">
        <v>447000</v>
      </c>
      <c r="B43" s="9">
        <v>5.65</v>
      </c>
      <c r="C43" s="9">
        <v>1.0169999999999999</v>
      </c>
      <c r="D43" s="10">
        <v>71.099999999999994</v>
      </c>
      <c r="E43" s="5"/>
      <c r="N43" s="32">
        <v>1.0169999999999999</v>
      </c>
      <c r="O43" s="33">
        <v>71.099999999999994</v>
      </c>
      <c r="P43" s="32">
        <f t="shared" si="0"/>
        <v>3.0752313193627145E-4</v>
      </c>
      <c r="Q43" s="34">
        <f t="shared" si="1"/>
        <v>0</v>
      </c>
      <c r="R43" s="32">
        <f t="shared" si="2"/>
        <v>0</v>
      </c>
    </row>
    <row r="44" spans="1:18">
      <c r="A44" s="8">
        <v>521000</v>
      </c>
      <c r="B44" s="9">
        <v>5.7169999999999996</v>
      </c>
      <c r="C44" s="9">
        <v>0.85799999999999998</v>
      </c>
      <c r="D44" s="10">
        <v>77.3</v>
      </c>
      <c r="E44" s="5"/>
      <c r="N44" s="32">
        <v>0.85799999999999998</v>
      </c>
      <c r="O44" s="33">
        <v>77.3</v>
      </c>
      <c r="P44" s="32">
        <f t="shared" si="0"/>
        <v>-1.6227670047541665E-4</v>
      </c>
      <c r="Q44" s="34">
        <f t="shared" si="1"/>
        <v>0</v>
      </c>
      <c r="R44" s="32">
        <f t="shared" si="2"/>
        <v>0</v>
      </c>
    </row>
    <row r="45" spans="1:18">
      <c r="A45" s="8">
        <v>608000</v>
      </c>
      <c r="B45" s="9">
        <v>5.7839999999999998</v>
      </c>
      <c r="C45" s="9">
        <v>0.71099999999999997</v>
      </c>
      <c r="D45" s="10">
        <v>82.5</v>
      </c>
      <c r="E45" s="5"/>
      <c r="N45" s="32">
        <v>0.71099999999999997</v>
      </c>
      <c r="O45" s="33">
        <v>82.5</v>
      </c>
      <c r="P45" s="32">
        <f t="shared" si="0"/>
        <v>-9.6420727264678874E-5</v>
      </c>
      <c r="Q45" s="34">
        <f t="shared" si="1"/>
        <v>0</v>
      </c>
      <c r="R45" s="32">
        <f t="shared" si="2"/>
        <v>0</v>
      </c>
    </row>
    <row r="46" spans="1:18">
      <c r="A46" s="8">
        <v>708000</v>
      </c>
      <c r="B46" s="9">
        <v>5.85</v>
      </c>
      <c r="C46" s="9">
        <v>0.57899999999999996</v>
      </c>
      <c r="D46" s="10">
        <v>86.8</v>
      </c>
      <c r="E46" s="5"/>
      <c r="N46" s="32">
        <v>0.57899999999999996</v>
      </c>
      <c r="O46" s="33">
        <v>86.8</v>
      </c>
      <c r="P46" s="32">
        <f t="shared" si="0"/>
        <v>3.3257689769250476E-5</v>
      </c>
      <c r="Q46" s="34">
        <f t="shared" si="1"/>
        <v>0</v>
      </c>
      <c r="R46" s="32">
        <f t="shared" si="2"/>
        <v>0</v>
      </c>
    </row>
    <row r="47" spans="1:18">
      <c r="A47" s="8">
        <v>826000</v>
      </c>
      <c r="B47" s="9">
        <v>5.9169999999999998</v>
      </c>
      <c r="C47" s="9">
        <v>0.46100000000000002</v>
      </c>
      <c r="D47" s="10">
        <v>90.3</v>
      </c>
      <c r="E47" s="5"/>
      <c r="N47" s="32">
        <v>0.46100000000000002</v>
      </c>
      <c r="O47" s="33">
        <v>90.3</v>
      </c>
      <c r="P47" s="32">
        <f t="shared" si="0"/>
        <v>-1.9952679617851743E-5</v>
      </c>
      <c r="Q47" s="34">
        <f t="shared" si="1"/>
        <v>0</v>
      </c>
      <c r="R47" s="32">
        <f t="shared" si="2"/>
        <v>0</v>
      </c>
    </row>
    <row r="48" spans="1:18">
      <c r="A48" s="8">
        <v>963000</v>
      </c>
      <c r="B48" s="9">
        <v>5.984</v>
      </c>
      <c r="C48" s="9">
        <v>0.36199999999999999</v>
      </c>
      <c r="D48" s="10">
        <v>93</v>
      </c>
      <c r="E48" s="5"/>
      <c r="N48" s="32">
        <v>0.36199999999999999</v>
      </c>
      <c r="O48" s="33">
        <v>93</v>
      </c>
      <c r="P48" s="32">
        <f t="shared" si="0"/>
        <v>-3.7371287546505982E-4</v>
      </c>
      <c r="Q48" s="34">
        <f t="shared" si="1"/>
        <v>0</v>
      </c>
      <c r="R48" s="32">
        <f t="shared" si="2"/>
        <v>0</v>
      </c>
    </row>
    <row r="49" spans="1:18">
      <c r="A49" s="8">
        <v>1120000</v>
      </c>
      <c r="B49" s="9">
        <v>6.0490000000000004</v>
      </c>
      <c r="C49" s="9">
        <v>0.27800000000000002</v>
      </c>
      <c r="D49" s="10">
        <v>95.1</v>
      </c>
      <c r="E49" s="5"/>
      <c r="N49" s="32">
        <v>0.27800000000000002</v>
      </c>
      <c r="O49" s="33">
        <v>95.1</v>
      </c>
      <c r="P49" s="32">
        <f t="shared" si="0"/>
        <v>2.180226701815613E-4</v>
      </c>
      <c r="Q49" s="34">
        <f t="shared" si="1"/>
        <v>0</v>
      </c>
      <c r="R49" s="32">
        <f t="shared" si="2"/>
        <v>0</v>
      </c>
    </row>
    <row r="50" spans="1:18">
      <c r="A50" s="8">
        <v>1310000</v>
      </c>
      <c r="B50" s="9">
        <v>6.117</v>
      </c>
      <c r="C50" s="9">
        <v>0.20699999999999999</v>
      </c>
      <c r="D50" s="10">
        <v>96.8</v>
      </c>
      <c r="E50" s="5"/>
      <c r="N50" s="32">
        <v>0.20699999999999999</v>
      </c>
      <c r="O50" s="33">
        <v>96.8</v>
      </c>
      <c r="P50" s="32">
        <f t="shared" si="0"/>
        <v>2.7129565576444747E-4</v>
      </c>
      <c r="Q50" s="34">
        <f t="shared" si="1"/>
        <v>0</v>
      </c>
      <c r="R50" s="32">
        <f t="shared" si="2"/>
        <v>0</v>
      </c>
    </row>
    <row r="51" spans="1:18">
      <c r="A51" s="8">
        <v>1520000</v>
      </c>
      <c r="B51" s="9">
        <v>6.1820000000000004</v>
      </c>
      <c r="C51" s="9">
        <v>0.14799999999999999</v>
      </c>
      <c r="D51" s="10">
        <v>97.9</v>
      </c>
      <c r="E51" s="5"/>
      <c r="N51" s="32">
        <v>0.14799999999999999</v>
      </c>
      <c r="O51" s="33">
        <v>97.9</v>
      </c>
      <c r="P51" s="32">
        <f t="shared" si="0"/>
        <v>-1.5641205522776147E-4</v>
      </c>
      <c r="Q51" s="34">
        <f t="shared" si="1"/>
        <v>0</v>
      </c>
      <c r="R51" s="32">
        <f t="shared" si="2"/>
        <v>0</v>
      </c>
    </row>
    <row r="52" spans="1:18">
      <c r="A52" s="8">
        <v>1780000</v>
      </c>
      <c r="B52" s="9">
        <v>6.25</v>
      </c>
      <c r="C52" s="9">
        <v>0.1</v>
      </c>
      <c r="D52" s="10">
        <v>98.7</v>
      </c>
      <c r="E52" s="5"/>
      <c r="N52" s="32">
        <v>0.1</v>
      </c>
      <c r="O52" s="33">
        <v>98.7</v>
      </c>
      <c r="P52" s="32">
        <f t="shared" si="0"/>
        <v>4.2000230889360779E-4</v>
      </c>
      <c r="Q52" s="34">
        <f t="shared" si="1"/>
        <v>0</v>
      </c>
      <c r="R52" s="32">
        <f t="shared" si="2"/>
        <v>0</v>
      </c>
    </row>
    <row r="53" spans="1:18">
      <c r="A53" s="8">
        <v>2070000</v>
      </c>
      <c r="B53" s="9">
        <v>6.3159999999999998</v>
      </c>
      <c r="C53" s="9">
        <v>6.3E-2</v>
      </c>
      <c r="D53" s="10">
        <v>99.3</v>
      </c>
      <c r="E53" s="5"/>
      <c r="N53" s="32">
        <v>6.3E-2</v>
      </c>
      <c r="O53" s="33">
        <v>99.3</v>
      </c>
      <c r="P53" s="32">
        <f t="shared" si="0"/>
        <v>-2.9654543082457963E-5</v>
      </c>
      <c r="Q53" s="34">
        <f t="shared" si="1"/>
        <v>0</v>
      </c>
      <c r="R53" s="32">
        <f t="shared" si="2"/>
        <v>0</v>
      </c>
    </row>
    <row r="54" spans="1:18">
      <c r="A54" s="8">
        <v>2410000</v>
      </c>
      <c r="B54" s="9">
        <v>6.3819999999999997</v>
      </c>
      <c r="C54" s="9">
        <v>3.7999999999999999E-2</v>
      </c>
      <c r="D54" s="10">
        <v>99.6</v>
      </c>
      <c r="E54" s="5"/>
      <c r="N54" s="32">
        <v>3.7999999999999999E-2</v>
      </c>
      <c r="O54" s="33">
        <v>99.6</v>
      </c>
      <c r="P54" s="32">
        <f t="shared" si="0"/>
        <v>1.7042574868675331E-5</v>
      </c>
      <c r="Q54" s="34">
        <f t="shared" si="1"/>
        <v>0</v>
      </c>
      <c r="R54" s="32">
        <f t="shared" si="2"/>
        <v>0</v>
      </c>
    </row>
    <row r="55" spans="1:18">
      <c r="A55" s="8">
        <v>2810000</v>
      </c>
      <c r="B55" s="9">
        <v>6.4489999999999998</v>
      </c>
      <c r="C55" s="9">
        <v>2.1999999999999999E-2</v>
      </c>
      <c r="D55" s="10">
        <v>99.8</v>
      </c>
      <c r="E55" s="5"/>
      <c r="N55" s="32">
        <v>2.1999999999999999E-2</v>
      </c>
      <c r="O55" s="33">
        <v>99.8</v>
      </c>
      <c r="P55" s="32">
        <f t="shared" si="0"/>
        <v>-2.9368009492003466E-4</v>
      </c>
      <c r="Q55" s="34">
        <f t="shared" si="1"/>
        <v>0</v>
      </c>
      <c r="R55" s="32">
        <f t="shared" si="2"/>
        <v>0</v>
      </c>
    </row>
    <row r="56" spans="1:18">
      <c r="A56" s="8">
        <v>3280000</v>
      </c>
      <c r="B56" s="9">
        <v>6.516</v>
      </c>
      <c r="C56" s="9">
        <v>1.2E-2</v>
      </c>
      <c r="D56" s="10">
        <v>99.9</v>
      </c>
      <c r="E56" s="5"/>
      <c r="N56" s="32">
        <v>1.2E-2</v>
      </c>
      <c r="O56" s="33">
        <v>99.9</v>
      </c>
      <c r="P56" s="32">
        <f t="shared" si="0"/>
        <v>-1.2615628832080006E-4</v>
      </c>
      <c r="Q56" s="34">
        <f t="shared" si="1"/>
        <v>0</v>
      </c>
      <c r="R56" s="32">
        <f t="shared" si="2"/>
        <v>0</v>
      </c>
    </row>
    <row r="57" spans="1:18">
      <c r="A57" s="8">
        <v>3820000</v>
      </c>
      <c r="B57" s="9">
        <v>6.5819999999999999</v>
      </c>
      <c r="C57" s="9">
        <v>5.0000000000000001E-3</v>
      </c>
      <c r="D57" s="10">
        <v>100</v>
      </c>
      <c r="E57" s="5"/>
      <c r="N57" s="32">
        <v>5.0000000000000001E-3</v>
      </c>
      <c r="O57" s="33">
        <v>100</v>
      </c>
      <c r="P57" s="32">
        <f t="shared" si="0"/>
        <v>6.3362911708608749E-5</v>
      </c>
      <c r="Q57" s="34">
        <f t="shared" si="1"/>
        <v>0</v>
      </c>
      <c r="R57" s="32">
        <f t="shared" si="2"/>
        <v>0</v>
      </c>
    </row>
    <row r="58" spans="1:18" ht="15.75" thickBot="1">
      <c r="A58" s="8">
        <v>4460000</v>
      </c>
      <c r="B58" s="9">
        <v>6.649</v>
      </c>
      <c r="C58" s="9">
        <v>1E-3</v>
      </c>
      <c r="D58" s="10">
        <v>100</v>
      </c>
      <c r="E58" s="5"/>
      <c r="N58" s="32">
        <v>1E-3</v>
      </c>
      <c r="O58" s="33">
        <v>100</v>
      </c>
      <c r="P58" s="32">
        <f t="shared" si="0"/>
        <v>3.3485871214189444E-4</v>
      </c>
      <c r="Q58" s="34">
        <f t="shared" si="1"/>
        <v>0</v>
      </c>
      <c r="R58" s="32">
        <f t="shared" si="2"/>
        <v>0</v>
      </c>
    </row>
    <row r="59" spans="1:18">
      <c r="A59" s="25"/>
      <c r="B59" s="26"/>
      <c r="C59" s="26"/>
      <c r="D59" s="27"/>
      <c r="E59" s="5"/>
      <c r="F59" s="3"/>
      <c r="G59" s="30"/>
      <c r="P59" s="3"/>
      <c r="Q59" s="31"/>
      <c r="R59" s="3"/>
    </row>
    <row r="60" spans="1:18">
      <c r="A60" s="17"/>
      <c r="B60" s="9"/>
      <c r="C60" s="9"/>
      <c r="D60" s="24"/>
      <c r="E60" s="5"/>
      <c r="F60" s="3"/>
      <c r="G60" s="30"/>
      <c r="P60" s="3"/>
      <c r="Q60" s="31"/>
      <c r="R60" s="3"/>
    </row>
    <row r="61" spans="1:18">
      <c r="A61" s="17"/>
      <c r="B61" s="9"/>
      <c r="C61" s="9"/>
      <c r="D61" s="24"/>
      <c r="E61" s="5"/>
      <c r="P61" s="3"/>
    </row>
    <row r="62" spans="1:18">
      <c r="A62" s="17"/>
      <c r="B62" s="9"/>
      <c r="C62" s="9"/>
      <c r="D62" s="24"/>
      <c r="E62" s="5"/>
      <c r="P62" s="3"/>
    </row>
    <row r="63" spans="1:18">
      <c r="A63" s="17"/>
      <c r="B63" s="9"/>
      <c r="C63" s="17"/>
      <c r="D63" s="24"/>
      <c r="E63" s="5"/>
      <c r="P63" s="3"/>
    </row>
    <row r="64" spans="1:18">
      <c r="A64" s="17"/>
      <c r="B64" s="9"/>
      <c r="C64" s="9"/>
      <c r="D64" s="24"/>
      <c r="P64" s="3"/>
    </row>
    <row r="65" spans="1:16">
      <c r="A65" s="17"/>
      <c r="B65" s="9"/>
      <c r="C65" s="9"/>
      <c r="D65" s="24"/>
      <c r="P65" s="3"/>
    </row>
    <row r="66" spans="1:16">
      <c r="A66" s="17"/>
      <c r="B66" s="9"/>
      <c r="C66" s="9"/>
      <c r="D66" s="24"/>
      <c r="P66" s="3"/>
    </row>
    <row r="67" spans="1:16">
      <c r="A67" s="17"/>
      <c r="B67" s="17"/>
      <c r="C67" s="17"/>
      <c r="D67" s="17"/>
    </row>
    <row r="68" spans="1:16">
      <c r="A68" s="17"/>
      <c r="B68" s="17"/>
      <c r="C68" s="17"/>
      <c r="D68" s="17"/>
    </row>
    <row r="69" spans="1:16">
      <c r="A69" s="17"/>
      <c r="B69" s="17"/>
      <c r="C69" s="17"/>
      <c r="D69" s="17"/>
    </row>
    <row r="70" spans="1:16">
      <c r="A70" s="17"/>
      <c r="B70" s="17"/>
      <c r="C70" s="17"/>
      <c r="D70" s="17"/>
    </row>
    <row r="71" spans="1:16">
      <c r="A71" s="17"/>
      <c r="B71" s="17"/>
      <c r="C71" s="17"/>
      <c r="D71" s="17"/>
    </row>
    <row r="72" spans="1:16">
      <c r="A72" s="17"/>
      <c r="B72" s="17"/>
      <c r="C72" s="17"/>
      <c r="D72" s="17"/>
    </row>
    <row r="73" spans="1:16">
      <c r="A73" s="17"/>
      <c r="B73" s="17"/>
      <c r="C73" s="17"/>
      <c r="D73" s="17"/>
    </row>
    <row r="74" spans="1:16" hidden="1">
      <c r="A74" s="17"/>
      <c r="B74" s="17"/>
      <c r="C74" s="17"/>
      <c r="D74" s="17"/>
    </row>
    <row r="75" spans="1:16" hidden="1">
      <c r="A75" s="17"/>
      <c r="B75" s="17"/>
      <c r="C75" s="17"/>
      <c r="D75" s="17"/>
    </row>
    <row r="76" spans="1:16" hidden="1">
      <c r="A76" s="17"/>
      <c r="B76" s="17"/>
      <c r="C76" s="17"/>
      <c r="D76" s="17"/>
    </row>
    <row r="77" spans="1:16" hidden="1">
      <c r="A77" s="17"/>
      <c r="B77" s="17"/>
      <c r="C77" s="17"/>
      <c r="D77" s="17"/>
    </row>
    <row r="78" spans="1:16" hidden="1">
      <c r="A78" s="17"/>
      <c r="B78" s="17"/>
      <c r="C78" s="17"/>
      <c r="D78" s="17"/>
    </row>
    <row r="79" spans="1:16" hidden="1">
      <c r="A79" s="17"/>
      <c r="B79" s="17"/>
      <c r="C79" s="17"/>
      <c r="D79" s="17"/>
    </row>
    <row r="80" spans="1:16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54994" r:id="rId4">
          <objectPr defaultSize="0" r:id="rId5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54994" r:id="rId4"/>
      </mc:Fallback>
    </mc:AlternateContent>
    <mc:AlternateContent xmlns:mc="http://schemas.openxmlformats.org/markup-compatibility/2006">
      <mc:Choice Requires="x14">
        <oleObject progId="Equation.3" shapeId="254995" r:id="rId6">
          <objectPr defaultSize="0" r:id="rId7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54995" r:id="rId6"/>
      </mc:Fallback>
    </mc:AlternateContent>
    <mc:AlternateContent xmlns:mc="http://schemas.openxmlformats.org/markup-compatibility/2006">
      <mc:Choice Requires="x14">
        <oleObject progId="Equation.3" shapeId="254996" r:id="rId8">
          <objectPr defaultSize="0" r:id="rId9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54996" r:id="rId8"/>
      </mc:Fallback>
    </mc:AlternateContent>
    <mc:AlternateContent xmlns:mc="http://schemas.openxmlformats.org/markup-compatibility/2006">
      <mc:Choice Requires="x14">
        <oleObject progId="Equation.3" shapeId="254997" r:id="rId10">
          <objectPr defaultSize="0" r:id="rId11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54997" r:id="rId10"/>
      </mc:Fallback>
    </mc:AlternateContent>
    <mc:AlternateContent xmlns:mc="http://schemas.openxmlformats.org/markup-compatibility/2006">
      <mc:Choice Requires="x14">
        <oleObject progId="Equation.3" shapeId="254998" r:id="rId12">
          <objectPr defaultSize="0" r:id="rId13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54998" r:id="rId12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S119"/>
  <sheetViews>
    <sheetView showGridLines="0" zoomScaleNormal="100" workbookViewId="0"/>
  </sheetViews>
  <sheetFormatPr defaultColWidth="0" defaultRowHeight="15" zeroHeight="1"/>
  <cols>
    <col min="1" max="1" width="11.42578125" style="7" customWidth="1"/>
    <col min="2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56" t="s">
        <v>33</v>
      </c>
    </row>
    <row r="2" spans="1:16" ht="12" customHeight="1">
      <c r="A2" s="6"/>
      <c r="P2" s="4"/>
    </row>
    <row r="3" spans="1:16" ht="12" customHeight="1">
      <c r="A3" s="40" t="s">
        <v>23</v>
      </c>
      <c r="P3" s="4"/>
    </row>
    <row r="4" spans="1:16" ht="12" customHeight="1">
      <c r="A4" s="46">
        <v>90771</v>
      </c>
      <c r="C4" s="40"/>
      <c r="P4" s="4"/>
    </row>
    <row r="5" spans="1:16" ht="12" customHeight="1">
      <c r="A5" s="39"/>
      <c r="P5" s="4"/>
    </row>
    <row r="6" spans="1:16" ht="12" customHeight="1">
      <c r="A6" s="40" t="s">
        <v>21</v>
      </c>
      <c r="P6" s="4"/>
    </row>
    <row r="7" spans="1:16" ht="21" customHeight="1">
      <c r="A7" s="40"/>
      <c r="B7" s="47"/>
      <c r="C7" s="50">
        <v>401300</v>
      </c>
      <c r="P7" s="4"/>
    </row>
    <row r="8" spans="1:16" ht="21" customHeight="1">
      <c r="A8" s="40"/>
      <c r="B8" s="47"/>
      <c r="C8" s="50">
        <v>667800</v>
      </c>
      <c r="P8" s="4"/>
    </row>
    <row r="9" spans="1:16" ht="21" customHeight="1">
      <c r="A9" s="40"/>
      <c r="B9" s="47"/>
      <c r="C9" s="50">
        <v>332800</v>
      </c>
      <c r="P9" s="4"/>
    </row>
    <row r="10" spans="1:16" ht="21" customHeight="1">
      <c r="A10" s="40"/>
      <c r="B10" s="47"/>
      <c r="C10" s="50">
        <v>471400</v>
      </c>
      <c r="P10" s="4"/>
    </row>
    <row r="11" spans="1:16" ht="21" customHeight="1">
      <c r="A11" s="40"/>
      <c r="B11" s="47"/>
      <c r="C11" s="53">
        <v>2.0099999999999998</v>
      </c>
      <c r="P11" s="4"/>
    </row>
    <row r="12" spans="1:16" ht="12" customHeight="1">
      <c r="A12" s="42"/>
      <c r="P12" s="4"/>
    </row>
    <row r="13" spans="1:16" ht="12" customHeight="1">
      <c r="A13" s="40" t="s">
        <v>22</v>
      </c>
      <c r="P13" s="4"/>
    </row>
    <row r="14" spans="1:16" ht="21" customHeight="1">
      <c r="A14" s="40"/>
      <c r="C14" s="54">
        <v>70.8</v>
      </c>
      <c r="P14" s="4"/>
    </row>
    <row r="15" spans="1:16" ht="21" customHeight="1">
      <c r="A15" s="40"/>
      <c r="C15" s="52">
        <v>676000</v>
      </c>
      <c r="P15" s="4"/>
    </row>
    <row r="16" spans="1:16" ht="21" customHeight="1">
      <c r="A16" s="40"/>
      <c r="C16" s="50">
        <v>349303</v>
      </c>
      <c r="P16" s="4"/>
    </row>
    <row r="17" spans="1:18" ht="21" customHeight="1">
      <c r="A17" s="40"/>
      <c r="C17" s="52">
        <v>485930</v>
      </c>
      <c r="P17" s="4"/>
    </row>
    <row r="18" spans="1:18" ht="21" customHeight="1">
      <c r="A18" s="40"/>
      <c r="C18" s="55">
        <v>1.94</v>
      </c>
      <c r="P18" s="4"/>
    </row>
    <row r="19" spans="1:18" ht="12" customHeight="1" thickBot="1">
      <c r="A19" s="6"/>
      <c r="P19" s="4"/>
    </row>
    <row r="20" spans="1:18" ht="33.75" customHeight="1">
      <c r="A20" s="58" t="s">
        <v>0</v>
      </c>
      <c r="B20" s="59"/>
      <c r="C20" s="18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20400</v>
      </c>
      <c r="B22" s="9">
        <v>4.3099999999999996</v>
      </c>
      <c r="C22" s="9">
        <v>3.0000000000000001E-3</v>
      </c>
      <c r="D22" s="10">
        <v>0</v>
      </c>
      <c r="E22" s="5"/>
      <c r="N22" s="32">
        <v>3.0000000000000001E-3</v>
      </c>
      <c r="O22" s="33">
        <v>0</v>
      </c>
      <c r="P22" s="32">
        <f t="shared" ref="P22:P60" si="0">LOG(A22)-B22</f>
        <v>-3.698325741012809E-4</v>
      </c>
      <c r="Q22" s="34">
        <f t="shared" ref="Q22:Q60" si="1">C22-N22</f>
        <v>0</v>
      </c>
      <c r="R22" s="32">
        <f t="shared" ref="R22:R60" si="2">D22-O22</f>
        <v>0</v>
      </c>
    </row>
    <row r="23" spans="1:18">
      <c r="A23" s="8">
        <v>24200</v>
      </c>
      <c r="B23" s="9">
        <v>4.3840000000000003</v>
      </c>
      <c r="C23" s="9">
        <v>6.0000000000000001E-3</v>
      </c>
      <c r="D23" s="10">
        <v>0</v>
      </c>
      <c r="E23" s="5"/>
      <c r="N23" s="32">
        <v>6.0000000000000001E-3</v>
      </c>
      <c r="O23" s="33">
        <v>0</v>
      </c>
      <c r="P23" s="32">
        <f t="shared" si="0"/>
        <v>-1.8463401956925196E-4</v>
      </c>
      <c r="Q23" s="34">
        <f t="shared" si="1"/>
        <v>0</v>
      </c>
      <c r="R23" s="32">
        <f t="shared" si="2"/>
        <v>0</v>
      </c>
    </row>
    <row r="24" spans="1:18">
      <c r="A24" s="8">
        <v>28600</v>
      </c>
      <c r="B24" s="9">
        <v>4.4560000000000004</v>
      </c>
      <c r="C24" s="9">
        <v>1.0999999999999999E-2</v>
      </c>
      <c r="D24" s="10">
        <v>0.1</v>
      </c>
      <c r="E24" s="5"/>
      <c r="N24" s="32">
        <v>1.0999999999999999E-2</v>
      </c>
      <c r="O24" s="33">
        <v>0.1</v>
      </c>
      <c r="P24" s="32">
        <f t="shared" si="0"/>
        <v>3.660331290422647E-4</v>
      </c>
      <c r="Q24" s="34">
        <f t="shared" si="1"/>
        <v>0</v>
      </c>
      <c r="R24" s="32">
        <f t="shared" si="2"/>
        <v>0</v>
      </c>
    </row>
    <row r="25" spans="1:18">
      <c r="A25" s="8">
        <v>33800</v>
      </c>
      <c r="B25" s="9">
        <v>4.5289999999999999</v>
      </c>
      <c r="C25" s="9">
        <v>1.7000000000000001E-2</v>
      </c>
      <c r="D25" s="10">
        <v>0.2</v>
      </c>
      <c r="E25" s="5"/>
      <c r="N25" s="32">
        <v>1.7000000000000001E-2</v>
      </c>
      <c r="O25" s="33">
        <v>0.2</v>
      </c>
      <c r="P25" s="32">
        <f t="shared" si="0"/>
        <v>-8.3299722344776228E-5</v>
      </c>
      <c r="Q25" s="34">
        <f t="shared" si="1"/>
        <v>0</v>
      </c>
      <c r="R25" s="32">
        <f t="shared" si="2"/>
        <v>0</v>
      </c>
    </row>
    <row r="26" spans="1:18">
      <c r="A26" s="8">
        <v>40000</v>
      </c>
      <c r="B26" s="9">
        <v>4.6020000000000003</v>
      </c>
      <c r="C26" s="9">
        <v>0.02</v>
      </c>
      <c r="D26" s="10">
        <v>0.3</v>
      </c>
      <c r="E26" s="5"/>
      <c r="N26" s="32">
        <v>0.02</v>
      </c>
      <c r="O26" s="33">
        <v>0.3</v>
      </c>
      <c r="P26" s="32">
        <f t="shared" si="0"/>
        <v>5.9991327962194418E-5</v>
      </c>
      <c r="Q26" s="34">
        <f t="shared" si="1"/>
        <v>0</v>
      </c>
      <c r="R26" s="32">
        <f t="shared" si="2"/>
        <v>0</v>
      </c>
    </row>
    <row r="27" spans="1:18">
      <c r="A27" s="8">
        <v>47300</v>
      </c>
      <c r="B27" s="9">
        <v>4.6749999999999998</v>
      </c>
      <c r="C27" s="9">
        <v>2.9000000000000001E-2</v>
      </c>
      <c r="D27" s="10">
        <v>0.5</v>
      </c>
      <c r="E27" s="5"/>
      <c r="N27" s="32">
        <v>2.9000000000000001E-2</v>
      </c>
      <c r="O27" s="33">
        <v>0.5</v>
      </c>
      <c r="P27" s="32">
        <f t="shared" si="0"/>
        <v>-1.3885926218826228E-4</v>
      </c>
      <c r="Q27" s="34">
        <f t="shared" si="1"/>
        <v>0</v>
      </c>
      <c r="R27" s="32">
        <f t="shared" si="2"/>
        <v>0</v>
      </c>
    </row>
    <row r="28" spans="1:18">
      <c r="A28" s="8">
        <v>56000</v>
      </c>
      <c r="B28" s="9">
        <v>4.7480000000000002</v>
      </c>
      <c r="C28" s="9">
        <v>3.9E-2</v>
      </c>
      <c r="D28" s="10">
        <v>0.8</v>
      </c>
      <c r="E28" s="5"/>
      <c r="N28" s="32">
        <v>3.9E-2</v>
      </c>
      <c r="O28" s="33">
        <v>0.8</v>
      </c>
      <c r="P28" s="32">
        <f t="shared" si="0"/>
        <v>1.8802700620046409E-4</v>
      </c>
      <c r="Q28" s="34">
        <f t="shared" si="1"/>
        <v>0</v>
      </c>
      <c r="R28" s="32">
        <f t="shared" si="2"/>
        <v>0</v>
      </c>
    </row>
    <row r="29" spans="1:18">
      <c r="A29" s="8">
        <v>66300</v>
      </c>
      <c r="B29" s="9">
        <v>4.8220000000000001</v>
      </c>
      <c r="C29" s="9">
        <v>0.05</v>
      </c>
      <c r="D29" s="10">
        <v>1.1000000000000001</v>
      </c>
      <c r="E29" s="5"/>
      <c r="N29" s="32">
        <v>0.05</v>
      </c>
      <c r="O29" s="33">
        <v>1.1000000000000001</v>
      </c>
      <c r="P29" s="32">
        <f t="shared" si="0"/>
        <v>-4.8647159522730021E-4</v>
      </c>
      <c r="Q29" s="34">
        <f t="shared" si="1"/>
        <v>0</v>
      </c>
      <c r="R29" s="32">
        <f t="shared" si="2"/>
        <v>0</v>
      </c>
    </row>
    <row r="30" spans="1:18">
      <c r="A30" s="8">
        <v>78400</v>
      </c>
      <c r="B30" s="9">
        <v>4.8940000000000001</v>
      </c>
      <c r="C30" s="9">
        <v>7.3999999999999996E-2</v>
      </c>
      <c r="D30" s="10">
        <v>1.5</v>
      </c>
      <c r="E30" s="5"/>
      <c r="N30" s="32">
        <v>7.3999999999999996E-2</v>
      </c>
      <c r="O30" s="33">
        <v>1.5</v>
      </c>
      <c r="P30" s="32">
        <f t="shared" si="0"/>
        <v>3.1606268443873375E-4</v>
      </c>
      <c r="Q30" s="34">
        <f t="shared" si="1"/>
        <v>0</v>
      </c>
      <c r="R30" s="32">
        <f t="shared" si="2"/>
        <v>0</v>
      </c>
    </row>
    <row r="31" spans="1:18">
      <c r="A31" s="8">
        <v>92800</v>
      </c>
      <c r="B31" s="9">
        <v>4.968</v>
      </c>
      <c r="C31" s="9">
        <v>0.107</v>
      </c>
      <c r="D31" s="10">
        <v>2.2000000000000002</v>
      </c>
      <c r="E31" s="5"/>
      <c r="N31" s="32">
        <v>0.107</v>
      </c>
      <c r="O31" s="33">
        <v>2.2000000000000002</v>
      </c>
      <c r="P31" s="32">
        <f t="shared" si="0"/>
        <v>-4.5202378113806674E-4</v>
      </c>
      <c r="Q31" s="34">
        <f t="shared" si="1"/>
        <v>0</v>
      </c>
      <c r="R31" s="32">
        <f t="shared" si="2"/>
        <v>0</v>
      </c>
    </row>
    <row r="32" spans="1:18">
      <c r="A32" s="8">
        <v>110000</v>
      </c>
      <c r="B32" s="9">
        <v>5.0410000000000004</v>
      </c>
      <c r="C32" s="9">
        <v>0.17100000000000001</v>
      </c>
      <c r="D32" s="10">
        <v>3.2</v>
      </c>
      <c r="E32" s="5"/>
      <c r="N32" s="32">
        <v>0.17100000000000001</v>
      </c>
      <c r="O32" s="33">
        <v>3.2</v>
      </c>
      <c r="P32" s="32">
        <f t="shared" si="0"/>
        <v>3.9268515822499239E-4</v>
      </c>
      <c r="Q32" s="34">
        <f t="shared" si="1"/>
        <v>0</v>
      </c>
      <c r="R32" s="32">
        <f t="shared" si="2"/>
        <v>0</v>
      </c>
    </row>
    <row r="33" spans="1:18">
      <c r="A33" s="8">
        <v>130000</v>
      </c>
      <c r="B33" s="9">
        <v>5.1139999999999999</v>
      </c>
      <c r="C33" s="9">
        <v>0.26900000000000002</v>
      </c>
      <c r="D33" s="10">
        <v>4.8</v>
      </c>
      <c r="E33" s="5"/>
      <c r="N33" s="32">
        <v>0.26900000000000002</v>
      </c>
      <c r="O33" s="33">
        <v>4.8</v>
      </c>
      <c r="P33" s="32">
        <f t="shared" si="0"/>
        <v>-5.6647693162936719E-5</v>
      </c>
      <c r="Q33" s="34">
        <f t="shared" si="1"/>
        <v>0</v>
      </c>
      <c r="R33" s="32">
        <f t="shared" si="2"/>
        <v>0</v>
      </c>
    </row>
    <row r="34" spans="1:18">
      <c r="A34" s="8">
        <v>154000</v>
      </c>
      <c r="B34" s="9">
        <v>5.1879999999999997</v>
      </c>
      <c r="C34" s="9">
        <v>0.41099999999999998</v>
      </c>
      <c r="D34" s="10">
        <v>7.2</v>
      </c>
      <c r="E34" s="5"/>
      <c r="N34" s="32">
        <v>0.41099999999999998</v>
      </c>
      <c r="O34" s="33">
        <v>7.2</v>
      </c>
      <c r="P34" s="32">
        <f t="shared" si="0"/>
        <v>-4.792791635370719E-4</v>
      </c>
      <c r="Q34" s="34">
        <f t="shared" si="1"/>
        <v>0</v>
      </c>
      <c r="R34" s="32">
        <f t="shared" si="2"/>
        <v>0</v>
      </c>
    </row>
    <row r="35" spans="1:18">
      <c r="A35" s="8">
        <v>182000</v>
      </c>
      <c r="B35" s="9">
        <v>5.26</v>
      </c>
      <c r="C35" s="9">
        <v>0.58499999999999996</v>
      </c>
      <c r="D35" s="10">
        <v>10.9</v>
      </c>
      <c r="E35" s="5"/>
      <c r="N35" s="32">
        <v>0.58499999999999996</v>
      </c>
      <c r="O35" s="33">
        <v>10.9</v>
      </c>
      <c r="P35" s="32">
        <f t="shared" si="0"/>
        <v>7.1387985075332949E-5</v>
      </c>
      <c r="Q35" s="34">
        <f t="shared" si="1"/>
        <v>0</v>
      </c>
      <c r="R35" s="32">
        <f t="shared" si="2"/>
        <v>0</v>
      </c>
    </row>
    <row r="36" spans="1:18">
      <c r="A36" s="8">
        <v>215000</v>
      </c>
      <c r="B36" s="9">
        <v>5.3319999999999999</v>
      </c>
      <c r="C36" s="9">
        <v>0.77600000000000002</v>
      </c>
      <c r="D36" s="10">
        <v>15.8</v>
      </c>
      <c r="E36" s="5"/>
      <c r="N36" s="32">
        <v>0.77600000000000002</v>
      </c>
      <c r="O36" s="33">
        <v>15.8</v>
      </c>
      <c r="P36" s="32">
        <f t="shared" si="0"/>
        <v>4.384599156050939E-4</v>
      </c>
      <c r="Q36" s="34">
        <f t="shared" si="1"/>
        <v>0</v>
      </c>
      <c r="R36" s="32">
        <f t="shared" si="2"/>
        <v>0</v>
      </c>
    </row>
    <row r="37" spans="1:18">
      <c r="A37" s="8">
        <v>255000</v>
      </c>
      <c r="B37" s="9">
        <v>5.407</v>
      </c>
      <c r="C37" s="9">
        <v>0.96899999999999997</v>
      </c>
      <c r="D37" s="10">
        <v>22.2</v>
      </c>
      <c r="E37" s="5"/>
      <c r="N37" s="32">
        <v>0.96899999999999997</v>
      </c>
      <c r="O37" s="33">
        <v>22.2</v>
      </c>
      <c r="P37" s="32">
        <f t="shared" si="0"/>
        <v>-4.5981956604457253E-4</v>
      </c>
      <c r="Q37" s="34">
        <f t="shared" si="1"/>
        <v>0</v>
      </c>
      <c r="R37" s="32">
        <f t="shared" si="2"/>
        <v>0</v>
      </c>
    </row>
    <row r="38" spans="1:18">
      <c r="A38" s="8">
        <v>301000</v>
      </c>
      <c r="B38" s="9">
        <v>5.4790000000000001</v>
      </c>
      <c r="C38" s="9">
        <v>1.123</v>
      </c>
      <c r="D38" s="10">
        <v>29.9</v>
      </c>
      <c r="E38" s="5"/>
      <c r="N38" s="32">
        <v>1.123</v>
      </c>
      <c r="O38" s="33">
        <v>29.9</v>
      </c>
      <c r="P38" s="32">
        <f t="shared" si="0"/>
        <v>-4.3350440615697039E-4</v>
      </c>
      <c r="Q38" s="34">
        <f t="shared" si="1"/>
        <v>0</v>
      </c>
      <c r="R38" s="32">
        <f t="shared" si="2"/>
        <v>0</v>
      </c>
    </row>
    <row r="39" spans="1:18">
      <c r="A39" s="8">
        <v>357000</v>
      </c>
      <c r="B39" s="9">
        <v>5.5529999999999999</v>
      </c>
      <c r="C39" s="9">
        <v>1.208</v>
      </c>
      <c r="D39" s="10">
        <v>38.4</v>
      </c>
      <c r="E39" s="5"/>
      <c r="N39" s="32">
        <v>1.208</v>
      </c>
      <c r="O39" s="33">
        <v>38.4</v>
      </c>
      <c r="P39" s="32">
        <f t="shared" si="0"/>
        <v>-3.3178388780630286E-4</v>
      </c>
      <c r="Q39" s="34">
        <f t="shared" si="1"/>
        <v>0</v>
      </c>
      <c r="R39" s="32">
        <f t="shared" si="2"/>
        <v>0</v>
      </c>
    </row>
    <row r="40" spans="1:18">
      <c r="A40" s="8">
        <v>422000</v>
      </c>
      <c r="B40" s="9">
        <v>5.625</v>
      </c>
      <c r="C40" s="9">
        <v>1.2210000000000001</v>
      </c>
      <c r="D40" s="10">
        <v>47.4</v>
      </c>
      <c r="E40" s="5"/>
      <c r="N40" s="32">
        <v>1.2210000000000001</v>
      </c>
      <c r="O40" s="33">
        <v>47.4</v>
      </c>
      <c r="P40" s="32">
        <f t="shared" si="0"/>
        <v>3.1245096167342723E-4</v>
      </c>
      <c r="Q40" s="34">
        <f t="shared" si="1"/>
        <v>0</v>
      </c>
      <c r="R40" s="32">
        <f t="shared" si="2"/>
        <v>0</v>
      </c>
    </row>
    <row r="41" spans="1:18">
      <c r="A41" s="8">
        <v>500000</v>
      </c>
      <c r="B41" s="9">
        <v>5.6989999999999998</v>
      </c>
      <c r="C41" s="9">
        <v>1.169</v>
      </c>
      <c r="D41" s="10">
        <v>56.1</v>
      </c>
      <c r="E41" s="5"/>
      <c r="N41" s="32">
        <v>1.169</v>
      </c>
      <c r="O41" s="33">
        <v>56.1</v>
      </c>
      <c r="P41" s="32">
        <f t="shared" si="0"/>
        <v>-2.9995663981097209E-5</v>
      </c>
      <c r="Q41" s="34">
        <f t="shared" si="1"/>
        <v>0</v>
      </c>
      <c r="R41" s="32">
        <f t="shared" si="2"/>
        <v>0</v>
      </c>
    </row>
    <row r="42" spans="1:18">
      <c r="A42" s="8">
        <v>591000</v>
      </c>
      <c r="B42" s="9">
        <v>5.7720000000000002</v>
      </c>
      <c r="C42" s="9">
        <v>1.0669999999999999</v>
      </c>
      <c r="D42" s="10">
        <v>64.3</v>
      </c>
      <c r="E42" s="5"/>
      <c r="N42" s="32">
        <v>1.0669999999999999</v>
      </c>
      <c r="O42" s="33">
        <v>64.3</v>
      </c>
      <c r="P42" s="32">
        <f t="shared" si="0"/>
        <v>-4.1251911874518044E-4</v>
      </c>
      <c r="Q42" s="34">
        <f t="shared" si="1"/>
        <v>0</v>
      </c>
      <c r="R42" s="32">
        <f t="shared" si="2"/>
        <v>0</v>
      </c>
    </row>
    <row r="43" spans="1:18">
      <c r="A43" s="8">
        <v>699000</v>
      </c>
      <c r="B43" s="9">
        <v>5.8440000000000003</v>
      </c>
      <c r="C43" s="9">
        <v>0.93300000000000005</v>
      </c>
      <c r="D43" s="10">
        <v>71.599999999999994</v>
      </c>
      <c r="E43" s="5"/>
      <c r="N43" s="32">
        <v>0.93300000000000005</v>
      </c>
      <c r="O43" s="33">
        <v>71.599999999999994</v>
      </c>
      <c r="P43" s="32">
        <f t="shared" si="0"/>
        <v>4.7717574568117982E-4</v>
      </c>
      <c r="Q43" s="34">
        <f t="shared" si="1"/>
        <v>0</v>
      </c>
      <c r="R43" s="32">
        <f t="shared" si="2"/>
        <v>0</v>
      </c>
    </row>
    <row r="44" spans="1:18">
      <c r="A44" s="8">
        <v>828000</v>
      </c>
      <c r="B44" s="9">
        <v>5.9180000000000001</v>
      </c>
      <c r="C44" s="9">
        <v>0.78400000000000003</v>
      </c>
      <c r="D44" s="10">
        <v>77.900000000000006</v>
      </c>
      <c r="E44" s="5"/>
      <c r="N44" s="32">
        <v>0.78400000000000003</v>
      </c>
      <c r="O44" s="33">
        <v>77.900000000000006</v>
      </c>
      <c r="P44" s="32">
        <f t="shared" si="0"/>
        <v>3.0336784879736456E-5</v>
      </c>
      <c r="Q44" s="34">
        <f t="shared" si="1"/>
        <v>0</v>
      </c>
      <c r="R44" s="32">
        <f t="shared" si="2"/>
        <v>0</v>
      </c>
    </row>
    <row r="45" spans="1:18">
      <c r="A45" s="8">
        <v>979000</v>
      </c>
      <c r="B45" s="9">
        <v>5.9909999999999997</v>
      </c>
      <c r="C45" s="9">
        <v>0.63600000000000001</v>
      </c>
      <c r="D45" s="10">
        <v>83.1</v>
      </c>
      <c r="E45" s="5"/>
      <c r="N45" s="32">
        <v>0.63600000000000001</v>
      </c>
      <c r="O45" s="33">
        <v>83.1</v>
      </c>
      <c r="P45" s="32">
        <f t="shared" si="0"/>
        <v>-2.173081968619428E-4</v>
      </c>
      <c r="Q45" s="34">
        <f t="shared" si="1"/>
        <v>0</v>
      </c>
      <c r="R45" s="32">
        <f t="shared" si="2"/>
        <v>0</v>
      </c>
    </row>
    <row r="46" spans="1:18">
      <c r="A46" s="8">
        <v>1160000</v>
      </c>
      <c r="B46" s="9">
        <v>6.0640000000000001</v>
      </c>
      <c r="C46" s="9">
        <v>0.5</v>
      </c>
      <c r="D46" s="10">
        <v>87.2</v>
      </c>
      <c r="E46" s="5"/>
      <c r="N46" s="32">
        <v>0.5</v>
      </c>
      <c r="O46" s="33">
        <v>87.2</v>
      </c>
      <c r="P46" s="32">
        <f t="shared" si="0"/>
        <v>4.5798922691808741E-4</v>
      </c>
      <c r="Q46" s="34">
        <f t="shared" si="1"/>
        <v>0</v>
      </c>
      <c r="R46" s="32">
        <f t="shared" si="2"/>
        <v>0</v>
      </c>
    </row>
    <row r="47" spans="1:18">
      <c r="A47" s="8">
        <v>1370000</v>
      </c>
      <c r="B47" s="9">
        <v>6.1369999999999996</v>
      </c>
      <c r="C47" s="9">
        <v>0.38600000000000001</v>
      </c>
      <c r="D47" s="10">
        <v>90.5</v>
      </c>
      <c r="E47" s="5"/>
      <c r="N47" s="32">
        <v>0.38600000000000001</v>
      </c>
      <c r="O47" s="33">
        <v>90.5</v>
      </c>
      <c r="P47" s="32">
        <f t="shared" si="0"/>
        <v>-2.7943284359288612E-4</v>
      </c>
      <c r="Q47" s="34">
        <f t="shared" si="1"/>
        <v>0</v>
      </c>
      <c r="R47" s="32">
        <f t="shared" si="2"/>
        <v>0</v>
      </c>
    </row>
    <row r="48" spans="1:18">
      <c r="A48" s="8">
        <v>1620000</v>
      </c>
      <c r="B48" s="9">
        <v>6.21</v>
      </c>
      <c r="C48" s="9">
        <v>0.29599999999999999</v>
      </c>
      <c r="D48" s="10">
        <v>93</v>
      </c>
      <c r="E48" s="5"/>
      <c r="N48" s="32">
        <v>0.29599999999999999</v>
      </c>
      <c r="O48" s="33">
        <v>93</v>
      </c>
      <c r="P48" s="32">
        <f t="shared" si="0"/>
        <v>-4.8498545736919141E-4</v>
      </c>
      <c r="Q48" s="34">
        <f t="shared" si="1"/>
        <v>0</v>
      </c>
      <c r="R48" s="32">
        <f t="shared" si="2"/>
        <v>0</v>
      </c>
    </row>
    <row r="49" spans="1:18">
      <c r="A49" s="8">
        <v>1920000</v>
      </c>
      <c r="B49" s="9">
        <v>6.2830000000000004</v>
      </c>
      <c r="C49" s="9">
        <v>0.224</v>
      </c>
      <c r="D49" s="10">
        <v>94.8</v>
      </c>
      <c r="E49" s="5"/>
      <c r="N49" s="32">
        <v>0.224</v>
      </c>
      <c r="O49" s="33">
        <v>94.8</v>
      </c>
      <c r="P49" s="32">
        <f t="shared" si="0"/>
        <v>3.0122870354887255E-4</v>
      </c>
      <c r="Q49" s="34">
        <f t="shared" si="1"/>
        <v>0</v>
      </c>
      <c r="R49" s="32">
        <f t="shared" si="2"/>
        <v>0</v>
      </c>
    </row>
    <row r="50" spans="1:18">
      <c r="A50" s="8">
        <v>2270000</v>
      </c>
      <c r="B50" s="9">
        <v>6.3559999999999999</v>
      </c>
      <c r="C50" s="9">
        <v>0.17199999999999999</v>
      </c>
      <c r="D50" s="10">
        <v>96.3</v>
      </c>
      <c r="E50" s="5"/>
      <c r="N50" s="32">
        <v>0.17199999999999999</v>
      </c>
      <c r="O50" s="33">
        <v>96.3</v>
      </c>
      <c r="P50" s="32">
        <f t="shared" si="0"/>
        <v>2.5857193122647004E-5</v>
      </c>
      <c r="Q50" s="34">
        <f t="shared" si="1"/>
        <v>0</v>
      </c>
      <c r="R50" s="32">
        <f t="shared" si="2"/>
        <v>0</v>
      </c>
    </row>
    <row r="51" spans="1:18">
      <c r="A51" s="8">
        <v>2690000</v>
      </c>
      <c r="B51" s="9">
        <v>6.43</v>
      </c>
      <c r="C51" s="9">
        <v>0.13100000000000001</v>
      </c>
      <c r="D51" s="10">
        <v>97.4</v>
      </c>
      <c r="E51" s="5"/>
      <c r="N51" s="32">
        <v>0.13100000000000001</v>
      </c>
      <c r="O51" s="33">
        <v>97.4</v>
      </c>
      <c r="P51" s="32">
        <f t="shared" si="0"/>
        <v>-2.4771999759209962E-4</v>
      </c>
      <c r="Q51" s="34">
        <f t="shared" si="1"/>
        <v>0</v>
      </c>
      <c r="R51" s="32">
        <f t="shared" si="2"/>
        <v>0</v>
      </c>
    </row>
    <row r="52" spans="1:18">
      <c r="A52" s="8">
        <v>3180000</v>
      </c>
      <c r="B52" s="9">
        <v>6.5019999999999998</v>
      </c>
      <c r="C52" s="9">
        <v>9.8000000000000004E-2</v>
      </c>
      <c r="D52" s="10">
        <v>98.2</v>
      </c>
      <c r="E52" s="5"/>
      <c r="N52" s="32">
        <v>9.8000000000000004E-2</v>
      </c>
      <c r="O52" s="33">
        <v>98.2</v>
      </c>
      <c r="P52" s="32">
        <f t="shared" si="0"/>
        <v>4.2711998443323296E-4</v>
      </c>
      <c r="Q52" s="34">
        <f t="shared" si="1"/>
        <v>0</v>
      </c>
      <c r="R52" s="32">
        <f t="shared" si="2"/>
        <v>0</v>
      </c>
    </row>
    <row r="53" spans="1:18">
      <c r="A53" s="8">
        <v>3760000</v>
      </c>
      <c r="B53" s="9">
        <v>6.5750000000000002</v>
      </c>
      <c r="C53" s="9">
        <v>7.1999999999999995E-2</v>
      </c>
      <c r="D53" s="10">
        <v>98.8</v>
      </c>
      <c r="E53" s="5"/>
      <c r="N53" s="32">
        <v>7.1999999999999995E-2</v>
      </c>
      <c r="O53" s="33">
        <v>98.8</v>
      </c>
      <c r="P53" s="32">
        <f t="shared" si="0"/>
        <v>1.8784492766066307E-4</v>
      </c>
      <c r="Q53" s="34">
        <f t="shared" si="1"/>
        <v>0</v>
      </c>
      <c r="R53" s="32">
        <f t="shared" si="2"/>
        <v>0</v>
      </c>
    </row>
    <row r="54" spans="1:18">
      <c r="A54" s="8">
        <v>4450000</v>
      </c>
      <c r="B54" s="9">
        <v>6.6479999999999997</v>
      </c>
      <c r="C54" s="9">
        <v>0.05</v>
      </c>
      <c r="D54" s="10">
        <v>99.3</v>
      </c>
      <c r="E54" s="5"/>
      <c r="N54" s="32">
        <v>0.05</v>
      </c>
      <c r="O54" s="33">
        <v>99.3</v>
      </c>
      <c r="P54" s="32">
        <f t="shared" si="0"/>
        <v>3.6001098093230155E-4</v>
      </c>
      <c r="Q54" s="34">
        <f t="shared" si="1"/>
        <v>0</v>
      </c>
      <c r="R54" s="32">
        <f t="shared" si="2"/>
        <v>0</v>
      </c>
    </row>
    <row r="55" spans="1:18">
      <c r="A55" s="8">
        <v>5270000</v>
      </c>
      <c r="B55" s="9">
        <v>6.7220000000000004</v>
      </c>
      <c r="C55" s="9">
        <v>3.3000000000000002E-2</v>
      </c>
      <c r="D55" s="10">
        <v>99.6</v>
      </c>
      <c r="E55" s="5"/>
      <c r="N55" s="32">
        <v>3.3000000000000002E-2</v>
      </c>
      <c r="O55" s="33">
        <v>99.6</v>
      </c>
      <c r="P55" s="32">
        <f t="shared" si="0"/>
        <v>-1.8938478745411658E-4</v>
      </c>
      <c r="Q55" s="34">
        <f t="shared" si="1"/>
        <v>0</v>
      </c>
      <c r="R55" s="32">
        <f t="shared" si="2"/>
        <v>0</v>
      </c>
    </row>
    <row r="56" spans="1:18">
      <c r="A56" s="8">
        <v>6240000</v>
      </c>
      <c r="B56" s="9">
        <v>6.7949999999999999</v>
      </c>
      <c r="C56" s="9">
        <v>0.02</v>
      </c>
      <c r="D56" s="10">
        <v>99.8</v>
      </c>
      <c r="E56" s="5"/>
      <c r="N56" s="32">
        <v>0.02</v>
      </c>
      <c r="O56" s="33">
        <v>99.8</v>
      </c>
      <c r="P56" s="32">
        <f t="shared" si="0"/>
        <v>1.8458968242374141E-4</v>
      </c>
      <c r="Q56" s="34">
        <f t="shared" si="1"/>
        <v>0</v>
      </c>
      <c r="R56" s="32">
        <f t="shared" si="2"/>
        <v>0</v>
      </c>
    </row>
    <row r="57" spans="1:18">
      <c r="A57" s="8">
        <v>7380000</v>
      </c>
      <c r="B57" s="9">
        <v>6.8680000000000003</v>
      </c>
      <c r="C57" s="9">
        <v>1.0999999999999999E-2</v>
      </c>
      <c r="D57" s="10">
        <v>99.9</v>
      </c>
      <c r="E57" s="5"/>
      <c r="N57" s="32">
        <v>1.0999999999999999E-2</v>
      </c>
      <c r="O57" s="33">
        <v>99.9</v>
      </c>
      <c r="P57" s="32">
        <f t="shared" si="0"/>
        <v>5.6361823041584103E-5</v>
      </c>
      <c r="Q57" s="34">
        <f t="shared" si="1"/>
        <v>0</v>
      </c>
      <c r="R57" s="32">
        <f t="shared" si="2"/>
        <v>0</v>
      </c>
    </row>
    <row r="58" spans="1:18">
      <c r="A58" s="8">
        <v>8730000</v>
      </c>
      <c r="B58" s="9">
        <v>6.9409999999999998</v>
      </c>
      <c r="C58" s="9">
        <v>6.0000000000000001E-3</v>
      </c>
      <c r="D58" s="10">
        <v>99.9</v>
      </c>
      <c r="E58" s="5"/>
      <c r="N58" s="32">
        <v>6.0000000000000001E-3</v>
      </c>
      <c r="O58" s="33">
        <v>99.9</v>
      </c>
      <c r="P58" s="32">
        <f t="shared" si="0"/>
        <v>1.4243705569683129E-5</v>
      </c>
      <c r="Q58" s="34">
        <f t="shared" si="1"/>
        <v>0</v>
      </c>
      <c r="R58" s="32">
        <f t="shared" si="2"/>
        <v>0</v>
      </c>
    </row>
    <row r="59" spans="1:18">
      <c r="A59" s="8">
        <v>10300000</v>
      </c>
      <c r="B59" s="9">
        <v>7.0129999999999999</v>
      </c>
      <c r="C59" s="9">
        <v>3.0000000000000001E-3</v>
      </c>
      <c r="D59" s="10">
        <v>100</v>
      </c>
      <c r="E59" s="5"/>
      <c r="N59" s="32">
        <v>3.0000000000000001E-3</v>
      </c>
      <c r="O59" s="33">
        <v>100</v>
      </c>
      <c r="P59" s="32">
        <f t="shared" si="0"/>
        <v>-1.6277529482788822E-4</v>
      </c>
      <c r="Q59" s="34">
        <f t="shared" si="1"/>
        <v>0</v>
      </c>
      <c r="R59" s="32">
        <f t="shared" si="2"/>
        <v>0</v>
      </c>
    </row>
    <row r="60" spans="1:18" ht="15.75" thickBot="1">
      <c r="A60" s="8">
        <v>12200000</v>
      </c>
      <c r="B60" s="9">
        <v>7.0860000000000003</v>
      </c>
      <c r="C60" s="9">
        <v>1E-3</v>
      </c>
      <c r="D60" s="10">
        <v>100</v>
      </c>
      <c r="E60" s="5"/>
      <c r="N60" s="32">
        <v>1E-3</v>
      </c>
      <c r="O60" s="33">
        <v>100</v>
      </c>
      <c r="P60" s="32">
        <f t="shared" si="0"/>
        <v>3.5983067474809616E-4</v>
      </c>
      <c r="Q60" s="34">
        <f t="shared" si="1"/>
        <v>0</v>
      </c>
      <c r="R60" s="32">
        <f t="shared" si="2"/>
        <v>0</v>
      </c>
    </row>
    <row r="61" spans="1:18">
      <c r="A61" s="25"/>
      <c r="B61" s="26"/>
      <c r="C61" s="26"/>
      <c r="D61" s="27"/>
      <c r="P61" s="3"/>
    </row>
    <row r="62" spans="1:18">
      <c r="A62" s="17"/>
      <c r="B62" s="9"/>
      <c r="C62" s="9"/>
      <c r="D62" s="24"/>
      <c r="P62" s="3"/>
    </row>
    <row r="63" spans="1:18">
      <c r="A63" s="17"/>
      <c r="B63" s="9"/>
      <c r="C63" s="9"/>
      <c r="D63" s="24"/>
      <c r="P63" s="3"/>
    </row>
    <row r="64" spans="1:18">
      <c r="A64" s="17"/>
      <c r="B64" s="9"/>
      <c r="C64" s="9"/>
      <c r="D64" s="24"/>
      <c r="P64" s="3"/>
    </row>
    <row r="65" spans="1:16">
      <c r="A65" s="17"/>
      <c r="B65" s="9"/>
      <c r="C65" s="9"/>
      <c r="D65" s="24"/>
      <c r="P65" s="3"/>
    </row>
    <row r="66" spans="1:16">
      <c r="A66" s="17"/>
      <c r="B66" s="9"/>
      <c r="C66" s="9"/>
      <c r="D66" s="24"/>
      <c r="P66" s="3"/>
    </row>
    <row r="67" spans="1:16">
      <c r="A67" s="17"/>
      <c r="B67" s="17"/>
      <c r="C67" s="17"/>
      <c r="D67" s="17"/>
    </row>
    <row r="68" spans="1:16">
      <c r="A68" s="17"/>
      <c r="B68" s="17"/>
      <c r="C68" s="17"/>
      <c r="D68" s="17"/>
    </row>
    <row r="69" spans="1:16">
      <c r="A69" s="17"/>
      <c r="B69" s="17"/>
      <c r="C69" s="17"/>
      <c r="D69" s="17"/>
    </row>
    <row r="70" spans="1:16">
      <c r="A70" s="17"/>
      <c r="B70" s="17"/>
      <c r="C70" s="17"/>
      <c r="D70" s="17"/>
    </row>
    <row r="71" spans="1:16">
      <c r="A71" s="17"/>
      <c r="B71" s="17"/>
      <c r="C71" s="17"/>
      <c r="D71" s="17"/>
    </row>
    <row r="72" spans="1:16">
      <c r="A72" s="17"/>
      <c r="B72" s="17"/>
      <c r="C72" s="17"/>
      <c r="D72" s="17"/>
    </row>
    <row r="73" spans="1:16">
      <c r="A73" s="17"/>
      <c r="B73" s="17"/>
      <c r="C73" s="17"/>
      <c r="D73" s="17"/>
    </row>
    <row r="74" spans="1:16" hidden="1">
      <c r="A74" s="17"/>
      <c r="B74" s="17"/>
      <c r="C74" s="17"/>
      <c r="D74" s="17"/>
    </row>
    <row r="75" spans="1:16" hidden="1">
      <c r="A75" s="17"/>
      <c r="B75" s="17"/>
      <c r="C75" s="17"/>
      <c r="D75" s="17"/>
    </row>
    <row r="76" spans="1:16" hidden="1">
      <c r="A76" s="17"/>
      <c r="B76" s="17"/>
      <c r="C76" s="17"/>
      <c r="D76" s="17"/>
    </row>
    <row r="77" spans="1:16" hidden="1">
      <c r="A77" s="17"/>
      <c r="B77" s="17"/>
      <c r="C77" s="17"/>
      <c r="D77" s="17"/>
    </row>
    <row r="78" spans="1:16" hidden="1">
      <c r="A78" s="17"/>
      <c r="B78" s="17"/>
      <c r="C78" s="17"/>
      <c r="D78" s="17"/>
    </row>
    <row r="79" spans="1:16" hidden="1">
      <c r="A79" s="17"/>
      <c r="B79" s="17"/>
      <c r="C79" s="17"/>
      <c r="D79" s="17"/>
    </row>
    <row r="80" spans="1:16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9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oleObjects>
    <mc:AlternateContent xmlns:mc="http://schemas.openxmlformats.org/markup-compatibility/2006">
      <mc:Choice Requires="x14">
        <oleObject progId="Equation.3" shapeId="256018" r:id="rId3">
          <objectPr defaultSize="0" r:id="rId4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56018" r:id="rId3"/>
      </mc:Fallback>
    </mc:AlternateContent>
    <mc:AlternateContent xmlns:mc="http://schemas.openxmlformats.org/markup-compatibility/2006">
      <mc:Choice Requires="x14">
        <oleObject progId="Equation.3" shapeId="256019" r:id="rId5">
          <objectPr defaultSize="0" r:id="rId6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56019" r:id="rId5"/>
      </mc:Fallback>
    </mc:AlternateContent>
    <mc:AlternateContent xmlns:mc="http://schemas.openxmlformats.org/markup-compatibility/2006">
      <mc:Choice Requires="x14">
        <oleObject progId="Equation.3" shapeId="256020" r:id="rId7">
          <objectPr defaultSize="0" r:id="rId8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56020" r:id="rId7"/>
      </mc:Fallback>
    </mc:AlternateContent>
    <mc:AlternateContent xmlns:mc="http://schemas.openxmlformats.org/markup-compatibility/2006">
      <mc:Choice Requires="x14">
        <oleObject progId="Equation.3" shapeId="256021" r:id="rId9">
          <objectPr defaultSize="0" r:id="rId10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56021" r:id="rId9"/>
      </mc:Fallback>
    </mc:AlternateContent>
    <mc:AlternateContent xmlns:mc="http://schemas.openxmlformats.org/markup-compatibility/2006">
      <mc:Choice Requires="x14">
        <oleObject progId="Equation.3" shapeId="256022" r:id="rId11">
          <objectPr defaultSize="0" r:id="rId12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56022" r:id="rId1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119"/>
  <sheetViews>
    <sheetView showGridLines="0" zoomScaleNormal="100" workbookViewId="0"/>
  </sheetViews>
  <sheetFormatPr defaultColWidth="0" defaultRowHeight="15" zeroHeight="1"/>
  <cols>
    <col min="1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6" width="28.42578125" hidden="1" customWidth="1"/>
    <col min="17" max="18" width="25.42578125" hidden="1" customWidth="1"/>
    <col min="19" max="19" width="22.5703125" hidden="1" customWidth="1"/>
    <col min="20" max="16384" width="8.140625" hidden="1"/>
  </cols>
  <sheetData>
    <row r="1" spans="1:4" ht="57" customHeight="1">
      <c r="A1" s="56" t="s">
        <v>24</v>
      </c>
    </row>
    <row r="2" spans="1:4" ht="12" customHeight="1">
      <c r="A2" s="1"/>
    </row>
    <row r="3" spans="1:4" ht="12" customHeight="1">
      <c r="A3" s="40" t="s">
        <v>23</v>
      </c>
    </row>
    <row r="4" spans="1:4" ht="12" customHeight="1">
      <c r="A4" s="46">
        <v>92001</v>
      </c>
    </row>
    <row r="5" spans="1:4" ht="12" customHeight="1">
      <c r="A5" s="40"/>
    </row>
    <row r="6" spans="1:4" ht="12" customHeight="1">
      <c r="A6" s="40" t="s">
        <v>21</v>
      </c>
      <c r="B6" s="41"/>
      <c r="C6" s="41"/>
      <c r="D6" s="41"/>
    </row>
    <row r="7" spans="1:4" ht="21" customHeight="1">
      <c r="A7" s="48"/>
      <c r="B7" s="49"/>
      <c r="C7" s="50">
        <v>1080</v>
      </c>
      <c r="D7" s="42"/>
    </row>
    <row r="8" spans="1:4" ht="21" customHeight="1">
      <c r="A8" s="48"/>
      <c r="B8" s="49"/>
      <c r="C8" s="50">
        <v>1270</v>
      </c>
      <c r="D8" s="42"/>
    </row>
    <row r="9" spans="1:4" ht="21" customHeight="1">
      <c r="A9" s="48"/>
      <c r="B9" s="49"/>
      <c r="C9" s="50">
        <v>1010</v>
      </c>
      <c r="D9" s="42"/>
    </row>
    <row r="10" spans="1:4" ht="21" customHeight="1">
      <c r="A10" s="48"/>
      <c r="B10" s="49"/>
      <c r="C10" s="50">
        <v>1130</v>
      </c>
      <c r="D10" s="42"/>
    </row>
    <row r="11" spans="1:4" ht="21" customHeight="1">
      <c r="A11" s="48"/>
      <c r="B11" s="49"/>
      <c r="C11" s="53">
        <v>1.26</v>
      </c>
      <c r="D11" s="42"/>
    </row>
    <row r="12" spans="1:4" ht="12" customHeight="1">
      <c r="A12" s="42"/>
      <c r="D12" s="42"/>
    </row>
    <row r="13" spans="1:4" ht="12" customHeight="1">
      <c r="A13" s="40" t="s">
        <v>22</v>
      </c>
      <c r="D13" s="42"/>
    </row>
    <row r="14" spans="1:4" ht="21" customHeight="1">
      <c r="A14" s="48"/>
      <c r="B14" s="51"/>
      <c r="C14" s="50">
        <v>4.4000000000000004</v>
      </c>
      <c r="D14" s="42"/>
    </row>
    <row r="15" spans="1:4" ht="21" customHeight="1">
      <c r="A15" s="48"/>
      <c r="B15" s="51"/>
      <c r="C15" s="52" t="s">
        <v>8</v>
      </c>
      <c r="D15" s="42"/>
    </row>
    <row r="16" spans="1:4" ht="21" customHeight="1">
      <c r="A16" s="48"/>
      <c r="B16" s="51"/>
      <c r="C16" s="50">
        <v>1034</v>
      </c>
      <c r="D16" s="42"/>
    </row>
    <row r="17" spans="1:18" ht="21" customHeight="1">
      <c r="A17" s="48"/>
      <c r="B17" s="51"/>
      <c r="C17" s="52" t="s">
        <v>8</v>
      </c>
      <c r="D17" s="42"/>
    </row>
    <row r="18" spans="1:18" ht="21" customHeight="1">
      <c r="A18" s="48"/>
      <c r="B18" s="51"/>
      <c r="C18" s="52" t="s">
        <v>8</v>
      </c>
      <c r="D18" s="42"/>
    </row>
    <row r="19" spans="1:18" ht="12" customHeight="1" thickBot="1">
      <c r="A19" s="1"/>
      <c r="P19" s="4"/>
    </row>
    <row r="20" spans="1:18" ht="33.75" customHeight="1">
      <c r="A20" s="58" t="s">
        <v>0</v>
      </c>
      <c r="B20" s="59"/>
      <c r="C20" s="18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215</v>
      </c>
      <c r="B22" s="9">
        <f>LOG(A22)</f>
        <v>2.3324384599156054</v>
      </c>
      <c r="C22" s="9">
        <v>4.0000000000000001E-3</v>
      </c>
      <c r="D22" s="10">
        <v>0</v>
      </c>
      <c r="N22" s="32">
        <v>4.0000000000000001E-3</v>
      </c>
      <c r="O22" s="33">
        <v>0</v>
      </c>
      <c r="P22" s="32">
        <f t="shared" ref="P22:P66" si="0">LOG(A22)-B22</f>
        <v>0</v>
      </c>
      <c r="Q22" s="34">
        <f t="shared" ref="Q22:Q66" si="1">C22-N22</f>
        <v>0</v>
      </c>
      <c r="R22" s="32">
        <f t="shared" ref="R22:R66" si="2">D22-O22</f>
        <v>0</v>
      </c>
    </row>
    <row r="23" spans="1:18">
      <c r="A23" s="8">
        <v>232</v>
      </c>
      <c r="B23" s="9">
        <f t="shared" ref="B23:B66" si="3">LOG(A23)</f>
        <v>2.3654879848908998</v>
      </c>
      <c r="C23" s="9">
        <v>5.0000000000000001E-3</v>
      </c>
      <c r="D23" s="10">
        <v>0</v>
      </c>
      <c r="N23" s="32">
        <v>5.0000000000000001E-3</v>
      </c>
      <c r="O23" s="33">
        <v>0</v>
      </c>
      <c r="P23" s="32">
        <f t="shared" si="0"/>
        <v>0</v>
      </c>
      <c r="Q23" s="34">
        <f t="shared" si="1"/>
        <v>0</v>
      </c>
      <c r="R23" s="32">
        <f t="shared" si="2"/>
        <v>0</v>
      </c>
    </row>
    <row r="24" spans="1:18">
      <c r="A24" s="8">
        <v>251</v>
      </c>
      <c r="B24" s="9">
        <f t="shared" si="3"/>
        <v>2.399673721481038</v>
      </c>
      <c r="C24" s="9">
        <v>8.9999999999999993E-3</v>
      </c>
      <c r="D24" s="10">
        <v>0</v>
      </c>
      <c r="N24" s="32">
        <v>8.9999999999999993E-3</v>
      </c>
      <c r="O24" s="33">
        <v>0</v>
      </c>
      <c r="P24" s="32">
        <f t="shared" si="0"/>
        <v>0</v>
      </c>
      <c r="Q24" s="34">
        <f t="shared" si="1"/>
        <v>0</v>
      </c>
      <c r="R24" s="32">
        <f t="shared" si="2"/>
        <v>0</v>
      </c>
    </row>
    <row r="25" spans="1:18">
      <c r="A25" s="8">
        <v>270</v>
      </c>
      <c r="B25" s="9">
        <f t="shared" si="3"/>
        <v>2.4313637641589874</v>
      </c>
      <c r="C25" s="9">
        <v>1.6E-2</v>
      </c>
      <c r="D25" s="10">
        <v>0.1</v>
      </c>
      <c r="N25" s="32">
        <v>1.6E-2</v>
      </c>
      <c r="O25" s="33">
        <v>0.1</v>
      </c>
      <c r="P25" s="32">
        <f t="shared" si="0"/>
        <v>0</v>
      </c>
      <c r="Q25" s="34">
        <f t="shared" si="1"/>
        <v>0</v>
      </c>
      <c r="R25" s="32">
        <f t="shared" si="2"/>
        <v>0</v>
      </c>
    </row>
    <row r="26" spans="1:18">
      <c r="A26" s="8">
        <v>292</v>
      </c>
      <c r="B26" s="9">
        <f t="shared" si="3"/>
        <v>2.4653828514484184</v>
      </c>
      <c r="C26" s="9">
        <v>2.5999999999999999E-2</v>
      </c>
      <c r="D26" s="10">
        <v>0.1</v>
      </c>
      <c r="N26" s="32">
        <v>2.5999999999999999E-2</v>
      </c>
      <c r="O26" s="33">
        <v>0.1</v>
      </c>
      <c r="P26" s="32">
        <f t="shared" si="0"/>
        <v>0</v>
      </c>
      <c r="Q26" s="34">
        <f t="shared" si="1"/>
        <v>0</v>
      </c>
      <c r="R26" s="32">
        <f t="shared" si="2"/>
        <v>0</v>
      </c>
    </row>
    <row r="27" spans="1:18">
      <c r="A27" s="8">
        <v>315</v>
      </c>
      <c r="B27" s="9">
        <f t="shared" si="3"/>
        <v>2.4983105537896004</v>
      </c>
      <c r="C27" s="9">
        <v>0.04</v>
      </c>
      <c r="D27" s="10">
        <v>0.3</v>
      </c>
      <c r="N27" s="32">
        <v>0.04</v>
      </c>
      <c r="O27" s="33">
        <v>0.3</v>
      </c>
      <c r="P27" s="32">
        <f t="shared" si="0"/>
        <v>0</v>
      </c>
      <c r="Q27" s="34">
        <f t="shared" si="1"/>
        <v>0</v>
      </c>
      <c r="R27" s="32">
        <f t="shared" si="2"/>
        <v>0</v>
      </c>
    </row>
    <row r="28" spans="1:18">
      <c r="A28" s="8">
        <v>340</v>
      </c>
      <c r="B28" s="9">
        <f t="shared" si="3"/>
        <v>2.5314789170422549</v>
      </c>
      <c r="C28" s="9">
        <v>6.4000000000000001E-2</v>
      </c>
      <c r="D28" s="10">
        <v>0.4</v>
      </c>
      <c r="N28" s="32">
        <v>6.4000000000000001E-2</v>
      </c>
      <c r="O28" s="33">
        <v>0.4</v>
      </c>
      <c r="P28" s="32">
        <f t="shared" si="0"/>
        <v>0</v>
      </c>
      <c r="Q28" s="34">
        <f t="shared" si="1"/>
        <v>0</v>
      </c>
      <c r="R28" s="32">
        <f t="shared" si="2"/>
        <v>0</v>
      </c>
    </row>
    <row r="29" spans="1:18">
      <c r="A29" s="8">
        <v>367</v>
      </c>
      <c r="B29" s="9">
        <f t="shared" si="3"/>
        <v>2.5646660642520893</v>
      </c>
      <c r="C29" s="9">
        <v>0.1</v>
      </c>
      <c r="D29" s="10">
        <v>0.7</v>
      </c>
      <c r="N29" s="32">
        <v>0.1</v>
      </c>
      <c r="O29" s="33">
        <v>0.7</v>
      </c>
      <c r="P29" s="32">
        <f t="shared" si="0"/>
        <v>0</v>
      </c>
      <c r="Q29" s="34">
        <f t="shared" si="1"/>
        <v>0</v>
      </c>
      <c r="R29" s="32">
        <f t="shared" si="2"/>
        <v>0</v>
      </c>
    </row>
    <row r="30" spans="1:18">
      <c r="A30" s="8">
        <v>396</v>
      </c>
      <c r="B30" s="9">
        <f t="shared" si="3"/>
        <v>2.5976951859255122</v>
      </c>
      <c r="C30" s="9">
        <v>0.151</v>
      </c>
      <c r="D30" s="10">
        <v>1.1000000000000001</v>
      </c>
      <c r="N30" s="32">
        <v>0.151</v>
      </c>
      <c r="O30" s="33">
        <v>1.1000000000000001</v>
      </c>
      <c r="P30" s="32">
        <f t="shared" si="0"/>
        <v>0</v>
      </c>
      <c r="Q30" s="34">
        <f t="shared" si="1"/>
        <v>0</v>
      </c>
      <c r="R30" s="32">
        <f t="shared" si="2"/>
        <v>0</v>
      </c>
    </row>
    <row r="31" spans="1:18">
      <c r="A31" s="8">
        <v>427</v>
      </c>
      <c r="B31" s="9">
        <f t="shared" si="3"/>
        <v>2.6304278750250241</v>
      </c>
      <c r="C31" s="9">
        <v>0.224</v>
      </c>
      <c r="D31" s="10">
        <v>1.7</v>
      </c>
      <c r="N31" s="32">
        <v>0.224</v>
      </c>
      <c r="O31" s="33">
        <v>1.7</v>
      </c>
      <c r="P31" s="32">
        <f t="shared" si="0"/>
        <v>0</v>
      </c>
      <c r="Q31" s="34">
        <f t="shared" si="1"/>
        <v>0</v>
      </c>
      <c r="R31" s="32">
        <f t="shared" si="2"/>
        <v>0</v>
      </c>
    </row>
    <row r="32" spans="1:18">
      <c r="A32" s="8">
        <v>461</v>
      </c>
      <c r="B32" s="9">
        <f t="shared" si="3"/>
        <v>2.663700925389648</v>
      </c>
      <c r="C32" s="9">
        <v>0.32</v>
      </c>
      <c r="D32" s="10">
        <v>2.6</v>
      </c>
      <c r="N32" s="32">
        <v>0.32</v>
      </c>
      <c r="O32" s="33">
        <v>2.6</v>
      </c>
      <c r="P32" s="32">
        <f t="shared" si="0"/>
        <v>0</v>
      </c>
      <c r="Q32" s="34">
        <f t="shared" si="1"/>
        <v>0</v>
      </c>
      <c r="R32" s="32">
        <f t="shared" si="2"/>
        <v>0</v>
      </c>
    </row>
    <row r="33" spans="1:18">
      <c r="A33" s="8">
        <v>497</v>
      </c>
      <c r="B33" s="9">
        <f t="shared" si="3"/>
        <v>2.6963563887333319</v>
      </c>
      <c r="C33" s="9">
        <v>0.443</v>
      </c>
      <c r="D33" s="10">
        <v>3.9</v>
      </c>
      <c r="N33" s="32">
        <v>0.443</v>
      </c>
      <c r="O33" s="33">
        <v>3.9</v>
      </c>
      <c r="P33" s="32">
        <f t="shared" si="0"/>
        <v>0</v>
      </c>
      <c r="Q33" s="34">
        <f t="shared" si="1"/>
        <v>0</v>
      </c>
      <c r="R33" s="32">
        <f t="shared" si="2"/>
        <v>0</v>
      </c>
    </row>
    <row r="34" spans="1:18">
      <c r="A34" s="8">
        <v>537</v>
      </c>
      <c r="B34" s="9">
        <f t="shared" si="3"/>
        <v>2.7299742856995555</v>
      </c>
      <c r="C34" s="9">
        <v>0.59</v>
      </c>
      <c r="D34" s="10">
        <v>5.6</v>
      </c>
      <c r="N34" s="32">
        <v>0.59</v>
      </c>
      <c r="O34" s="33">
        <v>5.6</v>
      </c>
      <c r="P34" s="32">
        <f t="shared" si="0"/>
        <v>0</v>
      </c>
      <c r="Q34" s="34">
        <f t="shared" si="1"/>
        <v>0</v>
      </c>
      <c r="R34" s="32">
        <f t="shared" si="2"/>
        <v>0</v>
      </c>
    </row>
    <row r="35" spans="1:18">
      <c r="A35" s="8">
        <v>579</v>
      </c>
      <c r="B35" s="9">
        <f t="shared" si="3"/>
        <v>2.762678563727436</v>
      </c>
      <c r="C35" s="9">
        <v>0.75900000000000001</v>
      </c>
      <c r="D35" s="10">
        <v>7.8</v>
      </c>
      <c r="N35" s="32">
        <v>0.75900000000000001</v>
      </c>
      <c r="O35" s="33">
        <v>7.8</v>
      </c>
      <c r="P35" s="32">
        <f t="shared" si="0"/>
        <v>0</v>
      </c>
      <c r="Q35" s="34">
        <f t="shared" si="1"/>
        <v>0</v>
      </c>
      <c r="R35" s="32">
        <f t="shared" si="2"/>
        <v>0</v>
      </c>
    </row>
    <row r="36" spans="1:18">
      <c r="A36" s="8">
        <v>625</v>
      </c>
      <c r="B36" s="9">
        <f t="shared" si="3"/>
        <v>2.7958800173440754</v>
      </c>
      <c r="C36" s="9">
        <v>0.94399999999999995</v>
      </c>
      <c r="D36" s="10">
        <v>10.6</v>
      </c>
      <c r="N36" s="32">
        <v>0.94399999999999995</v>
      </c>
      <c r="O36" s="33">
        <v>10.6</v>
      </c>
      <c r="P36" s="32">
        <f t="shared" si="0"/>
        <v>0</v>
      </c>
      <c r="Q36" s="34">
        <f t="shared" si="1"/>
        <v>0</v>
      </c>
      <c r="R36" s="32">
        <f t="shared" si="2"/>
        <v>0</v>
      </c>
    </row>
    <row r="37" spans="1:18">
      <c r="A37" s="8">
        <v>674</v>
      </c>
      <c r="B37" s="9">
        <f t="shared" si="3"/>
        <v>2.8286598965353198</v>
      </c>
      <c r="C37" s="9">
        <v>1.1399999999999999</v>
      </c>
      <c r="D37" s="10">
        <v>14.1</v>
      </c>
      <c r="N37" s="32">
        <v>1.1399999999999999</v>
      </c>
      <c r="O37" s="33">
        <v>14.1</v>
      </c>
      <c r="P37" s="32">
        <f t="shared" si="0"/>
        <v>0</v>
      </c>
      <c r="Q37" s="34">
        <f t="shared" si="1"/>
        <v>0</v>
      </c>
      <c r="R37" s="32">
        <f t="shared" si="2"/>
        <v>0</v>
      </c>
    </row>
    <row r="38" spans="1:18">
      <c r="A38" s="8">
        <v>728</v>
      </c>
      <c r="B38" s="9">
        <f t="shared" si="3"/>
        <v>2.8621313793130372</v>
      </c>
      <c r="C38" s="9">
        <v>1.3380000000000001</v>
      </c>
      <c r="D38" s="10">
        <v>18.2</v>
      </c>
      <c r="N38" s="32">
        <v>1.3380000000000001</v>
      </c>
      <c r="O38" s="33">
        <v>18.2</v>
      </c>
      <c r="P38" s="32">
        <f t="shared" si="0"/>
        <v>0</v>
      </c>
      <c r="Q38" s="34">
        <f t="shared" si="1"/>
        <v>0</v>
      </c>
      <c r="R38" s="32">
        <f t="shared" si="2"/>
        <v>0</v>
      </c>
    </row>
    <row r="39" spans="1:18">
      <c r="A39" s="8">
        <v>785</v>
      </c>
      <c r="B39" s="9">
        <f t="shared" si="3"/>
        <v>2.8948696567452528</v>
      </c>
      <c r="C39" s="9">
        <v>1.524</v>
      </c>
      <c r="D39" s="10">
        <v>22.9</v>
      </c>
      <c r="N39" s="32">
        <v>1.524</v>
      </c>
      <c r="O39" s="33">
        <v>22.9</v>
      </c>
      <c r="P39" s="32">
        <f t="shared" si="0"/>
        <v>0</v>
      </c>
      <c r="Q39" s="34">
        <f t="shared" si="1"/>
        <v>0</v>
      </c>
      <c r="R39" s="32">
        <f t="shared" si="2"/>
        <v>0</v>
      </c>
    </row>
    <row r="40" spans="1:18">
      <c r="A40" s="8">
        <v>848</v>
      </c>
      <c r="B40" s="9">
        <f t="shared" si="3"/>
        <v>2.9283958522567137</v>
      </c>
      <c r="C40" s="9">
        <v>1.6830000000000001</v>
      </c>
      <c r="D40" s="10">
        <v>28.2</v>
      </c>
      <c r="N40" s="32">
        <v>1.6830000000000001</v>
      </c>
      <c r="O40" s="33">
        <v>28.2</v>
      </c>
      <c r="P40" s="32">
        <f t="shared" si="0"/>
        <v>0</v>
      </c>
      <c r="Q40" s="34">
        <f t="shared" si="1"/>
        <v>0</v>
      </c>
      <c r="R40" s="32">
        <f t="shared" si="2"/>
        <v>0</v>
      </c>
    </row>
    <row r="41" spans="1:18">
      <c r="A41" s="8">
        <v>915</v>
      </c>
      <c r="B41" s="9">
        <f t="shared" si="3"/>
        <v>2.9614210940664485</v>
      </c>
      <c r="C41" s="9">
        <v>1.806</v>
      </c>
      <c r="D41" s="10">
        <v>34</v>
      </c>
      <c r="N41" s="32">
        <v>1.806</v>
      </c>
      <c r="O41" s="33">
        <v>34</v>
      </c>
      <c r="P41" s="32">
        <f t="shared" si="0"/>
        <v>0</v>
      </c>
      <c r="Q41" s="34">
        <f t="shared" si="1"/>
        <v>0</v>
      </c>
      <c r="R41" s="32">
        <f t="shared" si="2"/>
        <v>0</v>
      </c>
    </row>
    <row r="42" spans="1:18">
      <c r="A42" s="8">
        <v>987</v>
      </c>
      <c r="B42" s="9">
        <f t="shared" si="3"/>
        <v>2.9943171526696366</v>
      </c>
      <c r="C42" s="9">
        <v>1.887</v>
      </c>
      <c r="D42" s="10">
        <v>40.1</v>
      </c>
      <c r="N42" s="32">
        <v>1.887</v>
      </c>
      <c r="O42" s="33">
        <v>40.1</v>
      </c>
      <c r="P42" s="32">
        <f t="shared" si="0"/>
        <v>0</v>
      </c>
      <c r="Q42" s="34">
        <f t="shared" si="1"/>
        <v>0</v>
      </c>
      <c r="R42" s="32">
        <f t="shared" si="2"/>
        <v>0</v>
      </c>
    </row>
    <row r="43" spans="1:18">
      <c r="A43" s="8">
        <v>1070</v>
      </c>
      <c r="B43" s="9">
        <f t="shared" si="3"/>
        <v>3.0293837776852097</v>
      </c>
      <c r="C43" s="9">
        <v>1.9179999999999999</v>
      </c>
      <c r="D43" s="10">
        <v>46.4</v>
      </c>
      <c r="N43" s="32">
        <v>1.9179999999999999</v>
      </c>
      <c r="O43" s="33">
        <v>46.4</v>
      </c>
      <c r="P43" s="32">
        <f t="shared" si="0"/>
        <v>0</v>
      </c>
      <c r="Q43" s="34">
        <f t="shared" si="1"/>
        <v>0</v>
      </c>
      <c r="R43" s="32">
        <f t="shared" si="2"/>
        <v>0</v>
      </c>
    </row>
    <row r="44" spans="1:18">
      <c r="A44" s="8">
        <v>1150</v>
      </c>
      <c r="B44" s="9">
        <f t="shared" si="3"/>
        <v>3.0606978403536118</v>
      </c>
      <c r="C44" s="9">
        <v>1.8979999999999999</v>
      </c>
      <c r="D44" s="10">
        <v>52.7</v>
      </c>
      <c r="N44" s="32">
        <v>1.8979999999999999</v>
      </c>
      <c r="O44" s="33">
        <v>52.7</v>
      </c>
      <c r="P44" s="32">
        <f t="shared" si="0"/>
        <v>0</v>
      </c>
      <c r="Q44" s="34">
        <f t="shared" si="1"/>
        <v>0</v>
      </c>
      <c r="R44" s="32">
        <f t="shared" si="2"/>
        <v>0</v>
      </c>
    </row>
    <row r="45" spans="1:18">
      <c r="A45" s="8">
        <v>1240</v>
      </c>
      <c r="B45" s="9">
        <f t="shared" si="3"/>
        <v>3.0934216851622351</v>
      </c>
      <c r="C45" s="9">
        <v>1.8320000000000001</v>
      </c>
      <c r="D45" s="10">
        <v>58.9</v>
      </c>
      <c r="N45" s="32">
        <v>1.8320000000000001</v>
      </c>
      <c r="O45" s="33">
        <v>58.9</v>
      </c>
      <c r="P45" s="32">
        <f t="shared" si="0"/>
        <v>0</v>
      </c>
      <c r="Q45" s="34">
        <f t="shared" si="1"/>
        <v>0</v>
      </c>
      <c r="R45" s="32">
        <f t="shared" si="2"/>
        <v>0</v>
      </c>
    </row>
    <row r="46" spans="1:18">
      <c r="A46" s="8">
        <v>1340</v>
      </c>
      <c r="B46" s="9">
        <f t="shared" si="3"/>
        <v>3.1271047983648077</v>
      </c>
      <c r="C46" s="9">
        <v>1.7250000000000001</v>
      </c>
      <c r="D46" s="10">
        <v>64.8</v>
      </c>
      <c r="N46" s="32">
        <v>1.7250000000000001</v>
      </c>
      <c r="O46" s="33">
        <v>64.8</v>
      </c>
      <c r="P46" s="32">
        <f t="shared" si="0"/>
        <v>0</v>
      </c>
      <c r="Q46" s="34">
        <f t="shared" si="1"/>
        <v>0</v>
      </c>
      <c r="R46" s="32">
        <f t="shared" si="2"/>
        <v>0</v>
      </c>
    </row>
    <row r="47" spans="1:18">
      <c r="A47" s="8">
        <v>1440</v>
      </c>
      <c r="B47" s="9">
        <f t="shared" si="3"/>
        <v>3.1583624920952498</v>
      </c>
      <c r="C47" s="9">
        <v>1.587</v>
      </c>
      <c r="D47" s="10">
        <v>70.3</v>
      </c>
      <c r="N47" s="32">
        <v>1.587</v>
      </c>
      <c r="O47" s="33">
        <v>70.3</v>
      </c>
      <c r="P47" s="32">
        <f t="shared" si="0"/>
        <v>0</v>
      </c>
      <c r="Q47" s="34">
        <f t="shared" si="1"/>
        <v>0</v>
      </c>
      <c r="R47" s="32">
        <f t="shared" si="2"/>
        <v>0</v>
      </c>
    </row>
    <row r="48" spans="1:18">
      <c r="A48" s="8">
        <v>1560</v>
      </c>
      <c r="B48" s="9">
        <f t="shared" si="3"/>
        <v>3.1931245983544616</v>
      </c>
      <c r="C48" s="9">
        <v>1.4319999999999999</v>
      </c>
      <c r="D48" s="10">
        <v>75.3</v>
      </c>
      <c r="N48" s="32">
        <v>1.4319999999999999</v>
      </c>
      <c r="O48" s="33">
        <v>75.3</v>
      </c>
      <c r="P48" s="32">
        <f t="shared" si="0"/>
        <v>0</v>
      </c>
      <c r="Q48" s="34">
        <f t="shared" si="1"/>
        <v>0</v>
      </c>
      <c r="R48" s="32">
        <f t="shared" si="2"/>
        <v>0</v>
      </c>
    </row>
    <row r="49" spans="1:18">
      <c r="A49" s="8">
        <v>1680</v>
      </c>
      <c r="B49" s="9">
        <f t="shared" si="3"/>
        <v>3.2253092817258628</v>
      </c>
      <c r="C49" s="9">
        <v>1.268</v>
      </c>
      <c r="D49" s="10">
        <v>79.7</v>
      </c>
      <c r="N49" s="32">
        <v>1.268</v>
      </c>
      <c r="O49" s="33">
        <v>79.7</v>
      </c>
      <c r="P49" s="32">
        <f t="shared" si="0"/>
        <v>0</v>
      </c>
      <c r="Q49" s="34">
        <f t="shared" si="1"/>
        <v>0</v>
      </c>
      <c r="R49" s="32">
        <f t="shared" si="2"/>
        <v>0</v>
      </c>
    </row>
    <row r="50" spans="1:18">
      <c r="A50" s="8">
        <v>1810</v>
      </c>
      <c r="B50" s="9">
        <f t="shared" si="3"/>
        <v>3.2576785748691846</v>
      </c>
      <c r="C50" s="9">
        <v>1.103</v>
      </c>
      <c r="D50" s="10">
        <v>83.6</v>
      </c>
      <c r="N50" s="32">
        <v>1.103</v>
      </c>
      <c r="O50" s="33">
        <v>83.6</v>
      </c>
      <c r="P50" s="32">
        <f t="shared" si="0"/>
        <v>0</v>
      </c>
      <c r="Q50" s="34">
        <f t="shared" si="1"/>
        <v>0</v>
      </c>
      <c r="R50" s="32">
        <f t="shared" si="2"/>
        <v>0</v>
      </c>
    </row>
    <row r="51" spans="1:18">
      <c r="A51" s="8">
        <v>1960</v>
      </c>
      <c r="B51" s="9">
        <f t="shared" si="3"/>
        <v>3.2922560713564759</v>
      </c>
      <c r="C51" s="9">
        <v>0.94199999999999995</v>
      </c>
      <c r="D51" s="10">
        <v>87</v>
      </c>
      <c r="N51" s="32">
        <v>0.94199999999999995</v>
      </c>
      <c r="O51" s="33">
        <v>87</v>
      </c>
      <c r="P51" s="32">
        <f t="shared" si="0"/>
        <v>0</v>
      </c>
      <c r="Q51" s="34">
        <f t="shared" si="1"/>
        <v>0</v>
      </c>
      <c r="R51" s="32">
        <f t="shared" si="2"/>
        <v>0</v>
      </c>
    </row>
    <row r="52" spans="1:18">
      <c r="A52" s="8">
        <v>2110</v>
      </c>
      <c r="B52" s="9">
        <f t="shared" si="3"/>
        <v>3.3242824552976926</v>
      </c>
      <c r="C52" s="9">
        <v>0.78900000000000003</v>
      </c>
      <c r="D52" s="10">
        <v>89.9</v>
      </c>
      <c r="N52" s="32">
        <v>0.78900000000000003</v>
      </c>
      <c r="O52" s="33">
        <v>89.9</v>
      </c>
      <c r="P52" s="32">
        <f t="shared" si="0"/>
        <v>0</v>
      </c>
      <c r="Q52" s="34">
        <f t="shared" si="1"/>
        <v>0</v>
      </c>
      <c r="R52" s="32">
        <f t="shared" si="2"/>
        <v>0</v>
      </c>
    </row>
    <row r="53" spans="1:18">
      <c r="A53" s="8">
        <v>2280</v>
      </c>
      <c r="B53" s="9">
        <f t="shared" si="3"/>
        <v>3.357934847000454</v>
      </c>
      <c r="C53" s="9">
        <v>0.64800000000000002</v>
      </c>
      <c r="D53" s="10">
        <v>92.3</v>
      </c>
      <c r="N53" s="32">
        <v>0.64800000000000002</v>
      </c>
      <c r="O53" s="33">
        <v>92.3</v>
      </c>
      <c r="P53" s="32">
        <f t="shared" si="0"/>
        <v>0</v>
      </c>
      <c r="Q53" s="34">
        <f t="shared" si="1"/>
        <v>0</v>
      </c>
      <c r="R53" s="32">
        <f t="shared" si="2"/>
        <v>0</v>
      </c>
    </row>
    <row r="54" spans="1:18">
      <c r="A54" s="8">
        <v>2460</v>
      </c>
      <c r="B54" s="9">
        <f t="shared" si="3"/>
        <v>3.3909351071033793</v>
      </c>
      <c r="C54" s="9">
        <v>0.52200000000000002</v>
      </c>
      <c r="D54" s="10">
        <v>94.2</v>
      </c>
      <c r="N54" s="32">
        <v>0.52200000000000002</v>
      </c>
      <c r="O54" s="33">
        <v>94.2</v>
      </c>
      <c r="P54" s="32">
        <f t="shared" si="0"/>
        <v>0</v>
      </c>
      <c r="Q54" s="34">
        <f t="shared" si="1"/>
        <v>0</v>
      </c>
      <c r="R54" s="32">
        <f t="shared" si="2"/>
        <v>0</v>
      </c>
    </row>
    <row r="55" spans="1:18">
      <c r="A55" s="8">
        <v>2660</v>
      </c>
      <c r="B55" s="9">
        <f t="shared" si="3"/>
        <v>3.424881636631067</v>
      </c>
      <c r="C55" s="9">
        <v>0.41099999999999998</v>
      </c>
      <c r="D55" s="10">
        <v>95.7</v>
      </c>
      <c r="N55" s="32">
        <v>0.41099999999999998</v>
      </c>
      <c r="O55" s="33">
        <v>95.7</v>
      </c>
      <c r="P55" s="32">
        <f t="shared" si="0"/>
        <v>0</v>
      </c>
      <c r="Q55" s="34">
        <f t="shared" si="1"/>
        <v>0</v>
      </c>
      <c r="R55" s="32">
        <f t="shared" si="2"/>
        <v>0</v>
      </c>
    </row>
    <row r="56" spans="1:18">
      <c r="A56" s="8">
        <v>2870</v>
      </c>
      <c r="B56" s="9">
        <f t="shared" si="3"/>
        <v>3.4578818967339924</v>
      </c>
      <c r="C56" s="9">
        <v>0.316</v>
      </c>
      <c r="D56" s="10">
        <v>96.9</v>
      </c>
      <c r="N56" s="32">
        <v>0.316</v>
      </c>
      <c r="O56" s="33">
        <v>96.9</v>
      </c>
      <c r="P56" s="32">
        <f t="shared" si="0"/>
        <v>0</v>
      </c>
      <c r="Q56" s="34">
        <f t="shared" si="1"/>
        <v>0</v>
      </c>
      <c r="R56" s="32">
        <f t="shared" si="2"/>
        <v>0</v>
      </c>
    </row>
    <row r="57" spans="1:18">
      <c r="A57" s="8">
        <v>3090</v>
      </c>
      <c r="B57" s="9">
        <f t="shared" si="3"/>
        <v>3.4899584794248346</v>
      </c>
      <c r="C57" s="9">
        <v>0.23799999999999999</v>
      </c>
      <c r="D57" s="10">
        <v>97.8</v>
      </c>
      <c r="N57" s="32">
        <v>0.23799999999999999</v>
      </c>
      <c r="O57" s="33">
        <v>97.8</v>
      </c>
      <c r="P57" s="32">
        <f t="shared" si="0"/>
        <v>0</v>
      </c>
      <c r="Q57" s="34">
        <f t="shared" si="1"/>
        <v>0</v>
      </c>
      <c r="R57" s="32">
        <f t="shared" si="2"/>
        <v>0</v>
      </c>
    </row>
    <row r="58" spans="1:18">
      <c r="A58" s="8">
        <v>3340</v>
      </c>
      <c r="B58" s="9">
        <f t="shared" si="3"/>
        <v>3.5237464668115646</v>
      </c>
      <c r="C58" s="9">
        <v>0.17499999999999999</v>
      </c>
      <c r="D58" s="10">
        <v>98.5</v>
      </c>
      <c r="N58" s="32">
        <v>0.17499999999999999</v>
      </c>
      <c r="O58" s="33">
        <v>98.5</v>
      </c>
      <c r="P58" s="32">
        <f t="shared" si="0"/>
        <v>0</v>
      </c>
      <c r="Q58" s="34">
        <f t="shared" si="1"/>
        <v>0</v>
      </c>
      <c r="R58" s="32">
        <f t="shared" si="2"/>
        <v>0</v>
      </c>
    </row>
    <row r="59" spans="1:18">
      <c r="A59" s="8">
        <v>3600</v>
      </c>
      <c r="B59" s="9">
        <f t="shared" si="3"/>
        <v>3.5563025007672873</v>
      </c>
      <c r="C59" s="9">
        <v>0.124</v>
      </c>
      <c r="D59" s="10">
        <v>99</v>
      </c>
      <c r="N59" s="32">
        <v>0.124</v>
      </c>
      <c r="O59" s="33">
        <v>99</v>
      </c>
      <c r="P59" s="32">
        <f t="shared" si="0"/>
        <v>0</v>
      </c>
      <c r="Q59" s="34">
        <f t="shared" si="1"/>
        <v>0</v>
      </c>
      <c r="R59" s="32">
        <f t="shared" si="2"/>
        <v>0</v>
      </c>
    </row>
    <row r="60" spans="1:18">
      <c r="A60" s="8">
        <v>3890</v>
      </c>
      <c r="B60" s="9">
        <f t="shared" si="3"/>
        <v>3.5899496013257077</v>
      </c>
      <c r="C60" s="9">
        <v>8.6999999999999994E-2</v>
      </c>
      <c r="D60" s="10">
        <v>99.4</v>
      </c>
      <c r="N60" s="32">
        <v>8.6999999999999994E-2</v>
      </c>
      <c r="O60" s="33">
        <v>99.4</v>
      </c>
      <c r="P60" s="32">
        <f t="shared" si="0"/>
        <v>0</v>
      </c>
      <c r="Q60" s="34">
        <f t="shared" si="1"/>
        <v>0</v>
      </c>
      <c r="R60" s="32">
        <f t="shared" si="2"/>
        <v>0</v>
      </c>
    </row>
    <row r="61" spans="1:18">
      <c r="A61" s="8">
        <v>4190</v>
      </c>
      <c r="B61" s="9">
        <f t="shared" si="3"/>
        <v>3.6222140229662951</v>
      </c>
      <c r="C61" s="9">
        <v>5.8999999999999997E-2</v>
      </c>
      <c r="D61" s="10">
        <v>99.6</v>
      </c>
      <c r="N61" s="32">
        <v>5.8999999999999997E-2</v>
      </c>
      <c r="O61" s="33">
        <v>99.6</v>
      </c>
      <c r="P61" s="32">
        <f t="shared" si="0"/>
        <v>0</v>
      </c>
      <c r="Q61" s="34">
        <f t="shared" si="1"/>
        <v>0</v>
      </c>
      <c r="R61" s="32">
        <f t="shared" si="2"/>
        <v>0</v>
      </c>
    </row>
    <row r="62" spans="1:18">
      <c r="A62" s="8">
        <v>4530</v>
      </c>
      <c r="B62" s="9">
        <f t="shared" si="3"/>
        <v>3.6560982020128319</v>
      </c>
      <c r="C62" s="9">
        <v>3.9E-2</v>
      </c>
      <c r="D62" s="10">
        <v>99.8</v>
      </c>
      <c r="N62" s="32">
        <v>3.9E-2</v>
      </c>
      <c r="O62" s="33">
        <v>99.8</v>
      </c>
      <c r="P62" s="32">
        <f t="shared" si="0"/>
        <v>0</v>
      </c>
      <c r="Q62" s="34">
        <f t="shared" si="1"/>
        <v>0</v>
      </c>
      <c r="R62" s="32">
        <f t="shared" si="2"/>
        <v>0</v>
      </c>
    </row>
    <row r="63" spans="1:18">
      <c r="A63" s="8">
        <v>4880</v>
      </c>
      <c r="B63" s="9">
        <f t="shared" si="3"/>
        <v>3.6884198220027105</v>
      </c>
      <c r="C63" s="9">
        <v>2.5000000000000001E-2</v>
      </c>
      <c r="D63" s="10">
        <v>99.9</v>
      </c>
      <c r="N63" s="32">
        <v>2.5000000000000001E-2</v>
      </c>
      <c r="O63" s="33">
        <v>99.9</v>
      </c>
      <c r="P63" s="32">
        <f t="shared" si="0"/>
        <v>0</v>
      </c>
      <c r="Q63" s="34">
        <f t="shared" si="1"/>
        <v>0</v>
      </c>
      <c r="R63" s="32">
        <f t="shared" si="2"/>
        <v>0</v>
      </c>
    </row>
    <row r="64" spans="1:18">
      <c r="A64" s="8">
        <v>5270</v>
      </c>
      <c r="B64" s="9">
        <f t="shared" si="3"/>
        <v>3.7218106152125467</v>
      </c>
      <c r="C64" s="9">
        <v>1.6E-2</v>
      </c>
      <c r="D64" s="10">
        <v>99.9</v>
      </c>
      <c r="N64" s="32">
        <v>1.6E-2</v>
      </c>
      <c r="O64" s="33">
        <v>99.9</v>
      </c>
      <c r="P64" s="32">
        <f t="shared" si="0"/>
        <v>0</v>
      </c>
      <c r="Q64" s="34">
        <f t="shared" si="1"/>
        <v>0</v>
      </c>
      <c r="R64" s="32">
        <f t="shared" si="2"/>
        <v>0</v>
      </c>
    </row>
    <row r="65" spans="1:18">
      <c r="A65" s="8">
        <v>5690</v>
      </c>
      <c r="B65" s="9">
        <f t="shared" si="3"/>
        <v>3.7551122663950713</v>
      </c>
      <c r="C65" s="9">
        <v>8.9999999999999993E-3</v>
      </c>
      <c r="D65" s="10">
        <v>100</v>
      </c>
      <c r="N65" s="32">
        <v>8.9999999999999993E-3</v>
      </c>
      <c r="O65" s="33">
        <v>100</v>
      </c>
      <c r="P65" s="32">
        <f t="shared" si="0"/>
        <v>0</v>
      </c>
      <c r="Q65" s="34">
        <f t="shared" si="1"/>
        <v>0</v>
      </c>
      <c r="R65" s="32">
        <f t="shared" si="2"/>
        <v>0</v>
      </c>
    </row>
    <row r="66" spans="1:18" ht="15.75" thickBot="1">
      <c r="A66" s="11">
        <v>6140</v>
      </c>
      <c r="B66" s="12">
        <f t="shared" si="3"/>
        <v>3.7881683711411678</v>
      </c>
      <c r="C66" s="12">
        <v>6.0000000000000001E-3</v>
      </c>
      <c r="D66" s="13">
        <v>100</v>
      </c>
      <c r="N66" s="32">
        <v>6.0000000000000001E-3</v>
      </c>
      <c r="O66" s="33">
        <v>100</v>
      </c>
      <c r="P66" s="32">
        <f t="shared" si="0"/>
        <v>0</v>
      </c>
      <c r="Q66" s="34">
        <f t="shared" si="1"/>
        <v>0</v>
      </c>
      <c r="R66" s="32">
        <f t="shared" si="2"/>
        <v>0</v>
      </c>
    </row>
    <row r="67" spans="1:18">
      <c r="A67" s="17"/>
      <c r="B67" s="17"/>
      <c r="C67" s="17"/>
      <c r="D67" s="17"/>
    </row>
    <row r="68" spans="1:18">
      <c r="A68" s="17"/>
      <c r="B68" s="17"/>
      <c r="C68" s="17"/>
      <c r="D68" s="17"/>
    </row>
    <row r="69" spans="1:18">
      <c r="A69" s="17"/>
      <c r="B69" s="17"/>
      <c r="C69" s="17"/>
      <c r="D69" s="17"/>
    </row>
    <row r="70" spans="1:18">
      <c r="A70" s="17"/>
      <c r="B70" s="17"/>
      <c r="C70" s="17"/>
      <c r="D70" s="17"/>
    </row>
    <row r="71" spans="1:18">
      <c r="A71" s="17"/>
      <c r="B71" s="17"/>
      <c r="C71" s="17"/>
      <c r="D71" s="17"/>
    </row>
    <row r="72" spans="1:18">
      <c r="A72" s="17"/>
      <c r="B72" s="17"/>
      <c r="C72" s="17"/>
      <c r="D72" s="17"/>
    </row>
    <row r="73" spans="1:18">
      <c r="A73" s="17"/>
      <c r="B73" s="17"/>
      <c r="C73" s="17"/>
      <c r="D73" s="17"/>
    </row>
    <row r="74" spans="1:18" hidden="1">
      <c r="A74" s="17"/>
      <c r="B74" s="17"/>
      <c r="C74" s="17"/>
      <c r="D74" s="17"/>
    </row>
    <row r="75" spans="1:18" hidden="1">
      <c r="A75" s="17"/>
      <c r="B75" s="17"/>
      <c r="C75" s="17"/>
      <c r="D75" s="17"/>
    </row>
    <row r="76" spans="1:18" hidden="1">
      <c r="A76" s="17"/>
      <c r="B76" s="17"/>
      <c r="C76" s="17"/>
      <c r="D76" s="17"/>
    </row>
    <row r="77" spans="1:18" hidden="1">
      <c r="A77" s="17"/>
      <c r="B77" s="17"/>
      <c r="C77" s="17"/>
      <c r="D77" s="17"/>
    </row>
    <row r="78" spans="1:18" hidden="1">
      <c r="A78" s="17"/>
      <c r="B78" s="17"/>
      <c r="C78" s="17"/>
      <c r="D78" s="17"/>
    </row>
    <row r="79" spans="1:18" hidden="1">
      <c r="A79" s="17"/>
      <c r="B79" s="17"/>
      <c r="C79" s="17"/>
      <c r="D79" s="17"/>
    </row>
    <row r="80" spans="1:18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/>
    <row r="119" spans="1:4" hidden="1"/>
  </sheetData>
  <sheetProtection sheet="1" objects="1" scenarios="1"/>
  <mergeCells count="1">
    <mergeCell ref="A20:B20"/>
  </mergeCells>
  <phoneticPr fontId="12" type="noConversion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oleObjects>
    <mc:AlternateContent xmlns:mc="http://schemas.openxmlformats.org/markup-compatibility/2006">
      <mc:Choice Requires="x14">
        <oleObject progId="Equation.3" shapeId="27669" r:id="rId3">
          <objectPr defaultSize="0" r:id="rId4">
            <anchor moveWithCells="1">
              <from>
                <xdr:col>0</xdr:col>
                <xdr:colOff>57150</xdr:colOff>
                <xdr:row>10</xdr:row>
                <xdr:rowOff>47625</xdr:rowOff>
              </from>
              <to>
                <xdr:col>0</xdr:col>
                <xdr:colOff>514350</xdr:colOff>
                <xdr:row>10</xdr:row>
                <xdr:rowOff>238125</xdr:rowOff>
              </to>
            </anchor>
          </objectPr>
        </oleObject>
      </mc:Choice>
      <mc:Fallback>
        <oleObject progId="Equation.3" shapeId="27669" r:id="rId3"/>
      </mc:Fallback>
    </mc:AlternateContent>
    <mc:AlternateContent xmlns:mc="http://schemas.openxmlformats.org/markup-compatibility/2006">
      <mc:Choice Requires="x14">
        <oleObject progId="Equation.3" shapeId="27670" r:id="rId5">
          <objectPr defaultSize="0" r:id="rId6">
            <anchor moveWithCells="1">
              <from>
                <xdr:col>0</xdr:col>
                <xdr:colOff>57150</xdr:colOff>
                <xdr:row>6</xdr:row>
                <xdr:rowOff>38100</xdr:rowOff>
              </from>
              <to>
                <xdr:col>0</xdr:col>
                <xdr:colOff>247650</xdr:colOff>
                <xdr:row>6</xdr:row>
                <xdr:rowOff>238125</xdr:rowOff>
              </to>
            </anchor>
          </objectPr>
        </oleObject>
      </mc:Choice>
      <mc:Fallback>
        <oleObject progId="Equation.3" shapeId="27670" r:id="rId5"/>
      </mc:Fallback>
    </mc:AlternateContent>
    <mc:AlternateContent xmlns:mc="http://schemas.openxmlformats.org/markup-compatibility/2006">
      <mc:Choice Requires="x14">
        <oleObject progId="Equation.3" shapeId="27671" r:id="rId7">
          <objectPr defaultSize="0" r:id="rId8">
            <anchor moveWithCells="1">
              <from>
                <xdr:col>0</xdr:col>
                <xdr:colOff>57150</xdr:colOff>
                <xdr:row>7</xdr:row>
                <xdr:rowOff>38100</xdr:rowOff>
              </from>
              <to>
                <xdr:col>0</xdr:col>
                <xdr:colOff>257175</xdr:colOff>
                <xdr:row>7</xdr:row>
                <xdr:rowOff>219075</xdr:rowOff>
              </to>
            </anchor>
          </objectPr>
        </oleObject>
      </mc:Choice>
      <mc:Fallback>
        <oleObject progId="Equation.3" shapeId="27671" r:id="rId7"/>
      </mc:Fallback>
    </mc:AlternateContent>
    <mc:AlternateContent xmlns:mc="http://schemas.openxmlformats.org/markup-compatibility/2006">
      <mc:Choice Requires="x14">
        <oleObject progId="Equation.3" shapeId="27672" r:id="rId9">
          <objectPr defaultSize="0" r:id="rId10">
            <anchor moveWithCells="1">
              <from>
                <xdr:col>0</xdr:col>
                <xdr:colOff>57150</xdr:colOff>
                <xdr:row>8</xdr:row>
                <xdr:rowOff>38100</xdr:rowOff>
              </from>
              <to>
                <xdr:col>0</xdr:col>
                <xdr:colOff>247650</xdr:colOff>
                <xdr:row>8</xdr:row>
                <xdr:rowOff>219075</xdr:rowOff>
              </to>
            </anchor>
          </objectPr>
        </oleObject>
      </mc:Choice>
      <mc:Fallback>
        <oleObject progId="Equation.3" shapeId="27672" r:id="rId9"/>
      </mc:Fallback>
    </mc:AlternateContent>
    <mc:AlternateContent xmlns:mc="http://schemas.openxmlformats.org/markup-compatibility/2006">
      <mc:Choice Requires="x14">
        <oleObject progId="Equation.3" shapeId="27673" r:id="rId11">
          <objectPr defaultSize="0" r:id="rId12">
            <anchor moveWithCells="1">
              <from>
                <xdr:col>0</xdr:col>
                <xdr:colOff>38100</xdr:colOff>
                <xdr:row>9</xdr:row>
                <xdr:rowOff>9525</xdr:rowOff>
              </from>
              <to>
                <xdr:col>0</xdr:col>
                <xdr:colOff>676275</xdr:colOff>
                <xdr:row>9</xdr:row>
                <xdr:rowOff>238125</xdr:rowOff>
              </to>
            </anchor>
          </objectPr>
        </oleObject>
      </mc:Choice>
      <mc:Fallback>
        <oleObject progId="Equation.3" shapeId="27673" r:id="rId11"/>
      </mc:Fallback>
    </mc:AlternateContent>
    <mc:AlternateContent xmlns:mc="http://schemas.openxmlformats.org/markup-compatibility/2006">
      <mc:Choice Requires="x14">
        <oleObject progId="Equation.3" shapeId="27674" r:id="rId13">
          <objectPr defaultSize="0" r:id="rId14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7674" r:id="rId13"/>
      </mc:Fallback>
    </mc:AlternateContent>
    <mc:AlternateContent xmlns:mc="http://schemas.openxmlformats.org/markup-compatibility/2006">
      <mc:Choice Requires="x14">
        <oleObject progId="Equation.3" shapeId="27675" r:id="rId15">
          <objectPr defaultSize="0" r:id="rId16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7675" r:id="rId15"/>
      </mc:Fallback>
    </mc:AlternateContent>
    <mc:AlternateContent xmlns:mc="http://schemas.openxmlformats.org/markup-compatibility/2006">
      <mc:Choice Requires="x14">
        <oleObject progId="Equation.3" shapeId="27676" r:id="rId17">
          <objectPr defaultSize="0" r:id="rId18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7676" r:id="rId17"/>
      </mc:Fallback>
    </mc:AlternateContent>
    <mc:AlternateContent xmlns:mc="http://schemas.openxmlformats.org/markup-compatibility/2006">
      <mc:Choice Requires="x14">
        <oleObject progId="Equation.3" shapeId="27677" r:id="rId19">
          <objectPr defaultSize="0" r:id="rId20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7677" r:id="rId19"/>
      </mc:Fallback>
    </mc:AlternateContent>
    <mc:AlternateContent xmlns:mc="http://schemas.openxmlformats.org/markup-compatibility/2006">
      <mc:Choice Requires="x14">
        <oleObject progId="Equation.3" shapeId="27678" r:id="rId21">
          <objectPr defaultSize="0" r:id="rId22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7678" r:id="rId2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119"/>
  <sheetViews>
    <sheetView showGridLines="0" zoomScaleNormal="100" workbookViewId="0"/>
  </sheetViews>
  <sheetFormatPr defaultColWidth="0" defaultRowHeight="15" zeroHeight="1"/>
  <cols>
    <col min="1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56" t="s">
        <v>25</v>
      </c>
    </row>
    <row r="2" spans="1:16" ht="12" customHeight="1">
      <c r="A2" s="1"/>
      <c r="P2" s="4"/>
    </row>
    <row r="3" spans="1:16" ht="12" customHeight="1">
      <c r="A3" s="40" t="s">
        <v>23</v>
      </c>
      <c r="P3" s="4"/>
    </row>
    <row r="4" spans="1:16" ht="12" customHeight="1">
      <c r="A4" s="46">
        <v>96001</v>
      </c>
      <c r="C4" s="40"/>
      <c r="P4" s="4"/>
    </row>
    <row r="5" spans="1:16" ht="12" customHeight="1">
      <c r="A5" s="39"/>
      <c r="P5" s="4"/>
    </row>
    <row r="6" spans="1:16" ht="12" customHeight="1">
      <c r="A6" s="40" t="s">
        <v>21</v>
      </c>
      <c r="P6" s="4"/>
    </row>
    <row r="7" spans="1:16" ht="21" customHeight="1">
      <c r="A7" s="48"/>
      <c r="B7" s="49"/>
      <c r="C7" s="50">
        <v>4440</v>
      </c>
      <c r="P7" s="4"/>
    </row>
    <row r="8" spans="1:16" ht="21" customHeight="1">
      <c r="A8" s="48"/>
      <c r="B8" s="49"/>
      <c r="C8" s="50">
        <v>5220</v>
      </c>
      <c r="P8" s="4"/>
    </row>
    <row r="9" spans="1:16" ht="21" customHeight="1">
      <c r="A9" s="48"/>
      <c r="B9" s="49"/>
      <c r="C9" s="50">
        <v>3260</v>
      </c>
      <c r="P9" s="4"/>
    </row>
    <row r="10" spans="1:16" ht="21" customHeight="1">
      <c r="A10" s="48"/>
      <c r="B10" s="49"/>
      <c r="C10" s="50">
        <v>4130</v>
      </c>
      <c r="P10" s="4"/>
    </row>
    <row r="11" spans="1:16" ht="21" customHeight="1">
      <c r="A11" s="48"/>
      <c r="B11" s="49"/>
      <c r="C11" s="53">
        <v>1.6</v>
      </c>
      <c r="P11" s="4"/>
    </row>
    <row r="12" spans="1:16" ht="12" customHeight="1">
      <c r="A12" s="42"/>
      <c r="P12" s="4"/>
    </row>
    <row r="13" spans="1:16" ht="12" customHeight="1">
      <c r="A13" s="40" t="s">
        <v>22</v>
      </c>
      <c r="P13" s="4"/>
    </row>
    <row r="14" spans="1:16" ht="21" customHeight="1">
      <c r="A14" s="48"/>
      <c r="B14" s="51"/>
      <c r="C14" s="54">
        <v>7.8</v>
      </c>
      <c r="P14" s="4"/>
    </row>
    <row r="15" spans="1:16" ht="21" customHeight="1">
      <c r="A15" s="48"/>
      <c r="B15" s="51"/>
      <c r="C15" s="52">
        <v>5700</v>
      </c>
      <c r="P15" s="4"/>
    </row>
    <row r="16" spans="1:16" ht="21" customHeight="1">
      <c r="A16" s="48"/>
      <c r="B16" s="51"/>
      <c r="C16" s="50">
        <v>3326</v>
      </c>
      <c r="P16" s="4"/>
    </row>
    <row r="17" spans="1:18" ht="21" customHeight="1">
      <c r="A17" s="48"/>
      <c r="B17" s="51"/>
      <c r="C17" s="52">
        <v>4354</v>
      </c>
      <c r="P17" s="4"/>
    </row>
    <row r="18" spans="1:18" ht="21" customHeight="1">
      <c r="A18" s="48"/>
      <c r="B18" s="51"/>
      <c r="C18" s="55">
        <v>1.71</v>
      </c>
      <c r="P18" s="4"/>
    </row>
    <row r="19" spans="1:18" ht="12" customHeight="1" thickBot="1">
      <c r="A19" s="44"/>
      <c r="B19" s="45"/>
      <c r="C19" s="45"/>
      <c r="D19" s="45"/>
      <c r="P19" s="4"/>
    </row>
    <row r="20" spans="1:18" ht="33.75" customHeight="1">
      <c r="A20" s="58" t="s">
        <v>0</v>
      </c>
      <c r="B20" s="59"/>
      <c r="C20" s="18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224</v>
      </c>
      <c r="B22" s="9">
        <v>2.35</v>
      </c>
      <c r="C22" s="9">
        <v>2E-3</v>
      </c>
      <c r="D22" s="10">
        <v>0</v>
      </c>
      <c r="E22" s="5"/>
      <c r="N22" s="32">
        <v>2E-3</v>
      </c>
      <c r="O22" s="33">
        <v>0</v>
      </c>
      <c r="P22" s="32">
        <f t="shared" ref="P22:P62" si="0">LOG(A22)-B22</f>
        <v>2.480183341626585E-4</v>
      </c>
      <c r="Q22" s="34">
        <f t="shared" ref="Q22:Q62" si="1">C22-N22</f>
        <v>0</v>
      </c>
      <c r="R22" s="32">
        <f t="shared" ref="R22:R62" si="2">D22-O22</f>
        <v>0</v>
      </c>
    </row>
    <row r="23" spans="1:18">
      <c r="A23" s="8">
        <v>255</v>
      </c>
      <c r="B23" s="9">
        <v>2.407</v>
      </c>
      <c r="C23" s="9">
        <v>3.0000000000000001E-3</v>
      </c>
      <c r="D23" s="10">
        <v>0</v>
      </c>
      <c r="E23" s="5"/>
      <c r="N23" s="32">
        <v>3.0000000000000001E-3</v>
      </c>
      <c r="O23" s="33">
        <v>0</v>
      </c>
      <c r="P23" s="32">
        <f t="shared" si="0"/>
        <v>-4.5981956604501661E-4</v>
      </c>
      <c r="Q23" s="34">
        <f t="shared" si="1"/>
        <v>0</v>
      </c>
      <c r="R23" s="32">
        <f t="shared" si="2"/>
        <v>0</v>
      </c>
    </row>
    <row r="24" spans="1:18">
      <c r="A24" s="8">
        <v>289</v>
      </c>
      <c r="B24" s="9">
        <v>2.4609999999999999</v>
      </c>
      <c r="C24" s="9">
        <v>6.0000000000000001E-3</v>
      </c>
      <c r="D24" s="10">
        <v>0</v>
      </c>
      <c r="E24" s="5"/>
      <c r="N24" s="32">
        <v>6.0000000000000001E-3</v>
      </c>
      <c r="O24" s="33">
        <v>0</v>
      </c>
      <c r="P24" s="32">
        <f t="shared" si="0"/>
        <v>-1.0215724345208343E-4</v>
      </c>
      <c r="Q24" s="34">
        <f t="shared" si="1"/>
        <v>0</v>
      </c>
      <c r="R24" s="32">
        <f t="shared" si="2"/>
        <v>0</v>
      </c>
    </row>
    <row r="25" spans="1:18">
      <c r="A25" s="8">
        <v>329</v>
      </c>
      <c r="B25" s="9">
        <v>2.5169999999999999</v>
      </c>
      <c r="C25" s="9">
        <v>8.9999999999999993E-3</v>
      </c>
      <c r="D25" s="10">
        <v>0.1</v>
      </c>
      <c r="E25" s="5"/>
      <c r="N25" s="32">
        <v>8.9999999999999993E-3</v>
      </c>
      <c r="O25" s="33">
        <v>0.1</v>
      </c>
      <c r="P25" s="32">
        <f t="shared" si="0"/>
        <v>1.9589794997454391E-4</v>
      </c>
      <c r="Q25" s="34">
        <f t="shared" si="1"/>
        <v>0</v>
      </c>
      <c r="R25" s="32">
        <f t="shared" si="2"/>
        <v>0</v>
      </c>
    </row>
    <row r="26" spans="1:18">
      <c r="A26" s="8">
        <v>374</v>
      </c>
      <c r="B26" s="9">
        <v>2.573</v>
      </c>
      <c r="C26" s="9">
        <v>1.2E-2</v>
      </c>
      <c r="D26" s="10">
        <v>0.1</v>
      </c>
      <c r="E26" s="5"/>
      <c r="N26" s="32">
        <v>1.2E-2</v>
      </c>
      <c r="O26" s="33">
        <v>0.1</v>
      </c>
      <c r="P26" s="32">
        <f t="shared" si="0"/>
        <v>-1.28397799519675E-4</v>
      </c>
      <c r="Q26" s="34">
        <f t="shared" si="1"/>
        <v>0</v>
      </c>
      <c r="R26" s="32">
        <f t="shared" si="2"/>
        <v>0</v>
      </c>
    </row>
    <row r="27" spans="1:18">
      <c r="A27" s="8">
        <v>424</v>
      </c>
      <c r="B27" s="9">
        <v>2.6269999999999998</v>
      </c>
      <c r="C27" s="9">
        <v>1.4999999999999999E-2</v>
      </c>
      <c r="D27" s="10">
        <v>0.2</v>
      </c>
      <c r="E27" s="5"/>
      <c r="N27" s="32">
        <v>1.4999999999999999E-2</v>
      </c>
      <c r="O27" s="33">
        <v>0.2</v>
      </c>
      <c r="P27" s="32">
        <f t="shared" si="0"/>
        <v>3.65856592732694E-4</v>
      </c>
      <c r="Q27" s="34">
        <f t="shared" si="1"/>
        <v>0</v>
      </c>
      <c r="R27" s="32">
        <f t="shared" si="2"/>
        <v>0</v>
      </c>
    </row>
    <row r="28" spans="1:18">
      <c r="A28" s="8">
        <v>482</v>
      </c>
      <c r="B28" s="9">
        <v>2.6829999999999998</v>
      </c>
      <c r="C28" s="9">
        <v>1.9E-2</v>
      </c>
      <c r="D28" s="10">
        <v>0.3</v>
      </c>
      <c r="E28" s="5"/>
      <c r="N28" s="32">
        <v>1.9E-2</v>
      </c>
      <c r="O28" s="33">
        <v>0.3</v>
      </c>
      <c r="P28" s="32">
        <f t="shared" si="0"/>
        <v>4.703823884977254E-5</v>
      </c>
      <c r="Q28" s="34">
        <f t="shared" si="1"/>
        <v>0</v>
      </c>
      <c r="R28" s="32">
        <f t="shared" si="2"/>
        <v>0</v>
      </c>
    </row>
    <row r="29" spans="1:18">
      <c r="A29" s="8">
        <v>547</v>
      </c>
      <c r="B29" s="9">
        <v>2.738</v>
      </c>
      <c r="C29" s="9">
        <v>2.5000000000000001E-2</v>
      </c>
      <c r="D29" s="10">
        <v>0.4</v>
      </c>
      <c r="E29" s="5"/>
      <c r="N29" s="32">
        <v>2.5000000000000001E-2</v>
      </c>
      <c r="O29" s="33">
        <v>0.4</v>
      </c>
      <c r="P29" s="32">
        <f t="shared" si="0"/>
        <v>-1.2673666569096298E-5</v>
      </c>
      <c r="Q29" s="34">
        <f t="shared" si="1"/>
        <v>0</v>
      </c>
      <c r="R29" s="32">
        <f t="shared" si="2"/>
        <v>0</v>
      </c>
    </row>
    <row r="30" spans="1:18">
      <c r="A30" s="8">
        <v>622</v>
      </c>
      <c r="B30" s="9">
        <v>2.794</v>
      </c>
      <c r="C30" s="9">
        <v>3.4000000000000002E-2</v>
      </c>
      <c r="D30" s="10">
        <v>0.6</v>
      </c>
      <c r="E30" s="5"/>
      <c r="N30" s="32">
        <v>3.4000000000000002E-2</v>
      </c>
      <c r="O30" s="33">
        <v>0.6</v>
      </c>
      <c r="P30" s="32">
        <f t="shared" si="0"/>
        <v>-2.0961530918128801E-4</v>
      </c>
      <c r="Q30" s="34">
        <f t="shared" si="1"/>
        <v>0</v>
      </c>
      <c r="R30" s="32">
        <f t="shared" si="2"/>
        <v>0</v>
      </c>
    </row>
    <row r="31" spans="1:18">
      <c r="A31" s="8">
        <v>706</v>
      </c>
      <c r="B31" s="9">
        <v>2.8490000000000002</v>
      </c>
      <c r="C31" s="9">
        <v>5.0999999999999997E-2</v>
      </c>
      <c r="D31" s="10">
        <v>0.8</v>
      </c>
      <c r="E31" s="5"/>
      <c r="N31" s="32">
        <v>5.0999999999999997E-2</v>
      </c>
      <c r="O31" s="33">
        <v>0.8</v>
      </c>
      <c r="P31" s="32">
        <f t="shared" si="0"/>
        <v>-1.9529894819658722E-4</v>
      </c>
      <c r="Q31" s="34">
        <f t="shared" si="1"/>
        <v>0</v>
      </c>
      <c r="R31" s="32">
        <f t="shared" si="2"/>
        <v>0</v>
      </c>
    </row>
    <row r="32" spans="1:18">
      <c r="A32" s="8">
        <v>802</v>
      </c>
      <c r="B32" s="9">
        <v>2.9039999999999999</v>
      </c>
      <c r="C32" s="9">
        <v>7.8E-2</v>
      </c>
      <c r="D32" s="10">
        <v>1.2</v>
      </c>
      <c r="E32" s="5"/>
      <c r="N32" s="32">
        <v>7.8E-2</v>
      </c>
      <c r="O32" s="33">
        <v>1.2</v>
      </c>
      <c r="P32" s="32">
        <f t="shared" si="0"/>
        <v>1.7436828416350636E-4</v>
      </c>
      <c r="Q32" s="34">
        <f t="shared" si="1"/>
        <v>0</v>
      </c>
      <c r="R32" s="32">
        <f t="shared" si="2"/>
        <v>0</v>
      </c>
    </row>
    <row r="33" spans="1:18">
      <c r="A33" s="8">
        <v>911</v>
      </c>
      <c r="B33" s="9">
        <v>2.96</v>
      </c>
      <c r="C33" s="9">
        <v>0.11600000000000001</v>
      </c>
      <c r="D33" s="10">
        <v>1.7</v>
      </c>
      <c r="E33" s="5"/>
      <c r="N33" s="32">
        <v>0.11600000000000001</v>
      </c>
      <c r="O33" s="33">
        <v>1.7</v>
      </c>
      <c r="P33" s="32">
        <f t="shared" si="0"/>
        <v>-4.8162302700172077E-4</v>
      </c>
      <c r="Q33" s="34">
        <f t="shared" si="1"/>
        <v>0</v>
      </c>
      <c r="R33" s="32">
        <f t="shared" si="2"/>
        <v>0</v>
      </c>
    </row>
    <row r="34" spans="1:18">
      <c r="A34" s="8">
        <v>1040</v>
      </c>
      <c r="B34" s="9">
        <v>3.0169999999999999</v>
      </c>
      <c r="C34" s="9">
        <v>0.16700000000000001</v>
      </c>
      <c r="D34" s="10">
        <v>2.5</v>
      </c>
      <c r="E34" s="5"/>
      <c r="N34" s="32">
        <v>0.16700000000000001</v>
      </c>
      <c r="O34" s="33">
        <v>2.5</v>
      </c>
      <c r="P34" s="32">
        <f t="shared" si="0"/>
        <v>3.3339298780354909E-5</v>
      </c>
      <c r="Q34" s="34">
        <f t="shared" si="1"/>
        <v>0</v>
      </c>
      <c r="R34" s="32">
        <f t="shared" si="2"/>
        <v>0</v>
      </c>
    </row>
    <row r="35" spans="1:18">
      <c r="A35" s="8">
        <v>1180</v>
      </c>
      <c r="B35" s="9">
        <v>3.0720000000000001</v>
      </c>
      <c r="C35" s="9">
        <v>0.23599999999999999</v>
      </c>
      <c r="D35" s="10">
        <v>3.6</v>
      </c>
      <c r="E35" s="5"/>
      <c r="N35" s="32">
        <v>0.23599999999999999</v>
      </c>
      <c r="O35" s="33">
        <v>3.6</v>
      </c>
      <c r="P35" s="32">
        <f t="shared" si="0"/>
        <v>-1.1799269387458011E-4</v>
      </c>
      <c r="Q35" s="34">
        <f t="shared" si="1"/>
        <v>0</v>
      </c>
      <c r="R35" s="32">
        <f t="shared" si="2"/>
        <v>0</v>
      </c>
    </row>
    <row r="36" spans="1:18">
      <c r="A36" s="8">
        <v>1340</v>
      </c>
      <c r="B36" s="9">
        <v>3.1269999999999998</v>
      </c>
      <c r="C36" s="9">
        <v>0.32300000000000001</v>
      </c>
      <c r="D36" s="10">
        <v>5.0999999999999996</v>
      </c>
      <c r="E36" s="5"/>
      <c r="N36" s="32">
        <v>0.32300000000000001</v>
      </c>
      <c r="O36" s="33">
        <v>5.0999999999999996</v>
      </c>
      <c r="P36" s="32">
        <f t="shared" si="0"/>
        <v>1.0479836480792315E-4</v>
      </c>
      <c r="Q36" s="34">
        <f t="shared" si="1"/>
        <v>0</v>
      </c>
      <c r="R36" s="32">
        <f t="shared" si="2"/>
        <v>0</v>
      </c>
    </row>
    <row r="37" spans="1:18">
      <c r="A37" s="8">
        <v>1520</v>
      </c>
      <c r="B37" s="9">
        <v>3.1819999999999999</v>
      </c>
      <c r="C37" s="9">
        <v>0.42599999999999999</v>
      </c>
      <c r="D37" s="10">
        <v>7.2</v>
      </c>
      <c r="E37" s="5"/>
      <c r="N37" s="32">
        <v>0.42599999999999999</v>
      </c>
      <c r="O37" s="33">
        <v>7.2</v>
      </c>
      <c r="P37" s="32">
        <f t="shared" si="0"/>
        <v>-1.5641205522731738E-4</v>
      </c>
      <c r="Q37" s="34">
        <f t="shared" si="1"/>
        <v>0</v>
      </c>
      <c r="R37" s="32">
        <f t="shared" si="2"/>
        <v>0</v>
      </c>
    </row>
    <row r="38" spans="1:18">
      <c r="A38" s="8">
        <v>1720</v>
      </c>
      <c r="B38" s="9">
        <v>3.2360000000000002</v>
      </c>
      <c r="C38" s="9">
        <v>0.54600000000000004</v>
      </c>
      <c r="D38" s="10">
        <v>9.9</v>
      </c>
      <c r="E38" s="5"/>
      <c r="N38" s="32">
        <v>0.54600000000000004</v>
      </c>
      <c r="O38" s="33">
        <v>9.9</v>
      </c>
      <c r="P38" s="32">
        <f t="shared" si="0"/>
        <v>-4.7155309245150434E-4</v>
      </c>
      <c r="Q38" s="34">
        <f t="shared" si="1"/>
        <v>0</v>
      </c>
      <c r="R38" s="32">
        <f t="shared" si="2"/>
        <v>0</v>
      </c>
    </row>
    <row r="39" spans="1:18">
      <c r="A39" s="8">
        <v>1960</v>
      </c>
      <c r="B39" s="9">
        <v>3.2919999999999998</v>
      </c>
      <c r="C39" s="9">
        <v>0.68100000000000005</v>
      </c>
      <c r="D39" s="10">
        <v>13.3</v>
      </c>
      <c r="E39" s="5"/>
      <c r="N39" s="32">
        <v>0.68100000000000005</v>
      </c>
      <c r="O39" s="33">
        <v>13.3</v>
      </c>
      <c r="P39" s="32">
        <f t="shared" si="0"/>
        <v>2.5607135647609525E-4</v>
      </c>
      <c r="Q39" s="34">
        <f t="shared" si="1"/>
        <v>0</v>
      </c>
      <c r="R39" s="32">
        <f t="shared" si="2"/>
        <v>0</v>
      </c>
    </row>
    <row r="40" spans="1:18">
      <c r="A40" s="8">
        <v>2220</v>
      </c>
      <c r="B40" s="9">
        <v>3.3460000000000001</v>
      </c>
      <c r="C40" s="9">
        <v>0.82799999999999996</v>
      </c>
      <c r="D40" s="10">
        <v>17.5</v>
      </c>
      <c r="E40" s="5"/>
      <c r="N40" s="32">
        <v>0.82799999999999996</v>
      </c>
      <c r="O40" s="33">
        <v>17.5</v>
      </c>
      <c r="P40" s="32">
        <f t="shared" si="0"/>
        <v>3.5297445063875443E-4</v>
      </c>
      <c r="Q40" s="34">
        <f t="shared" si="1"/>
        <v>0</v>
      </c>
      <c r="R40" s="32">
        <f t="shared" si="2"/>
        <v>0</v>
      </c>
    </row>
    <row r="41" spans="1:18">
      <c r="A41" s="8">
        <v>2530</v>
      </c>
      <c r="B41" s="9">
        <v>3.403</v>
      </c>
      <c r="C41" s="9">
        <v>0.98</v>
      </c>
      <c r="D41" s="10">
        <v>22.5</v>
      </c>
      <c r="E41" s="5"/>
      <c r="N41" s="32">
        <v>0.98</v>
      </c>
      <c r="O41" s="33">
        <v>22.5</v>
      </c>
      <c r="P41" s="32">
        <f t="shared" si="0"/>
        <v>1.2052117581795585E-4</v>
      </c>
      <c r="Q41" s="34">
        <f t="shared" si="1"/>
        <v>0</v>
      </c>
      <c r="R41" s="32">
        <f t="shared" si="2"/>
        <v>0</v>
      </c>
    </row>
    <row r="42" spans="1:18">
      <c r="A42" s="8">
        <v>2870</v>
      </c>
      <c r="B42" s="9">
        <v>3.4580000000000002</v>
      </c>
      <c r="C42" s="9">
        <v>1.1279999999999999</v>
      </c>
      <c r="D42" s="10">
        <v>28.3</v>
      </c>
      <c r="E42" s="5"/>
      <c r="N42" s="32">
        <v>1.1279999999999999</v>
      </c>
      <c r="O42" s="33">
        <v>28.3</v>
      </c>
      <c r="P42" s="32">
        <f t="shared" si="0"/>
        <v>-1.1810326600780741E-4</v>
      </c>
      <c r="Q42" s="34">
        <f t="shared" si="1"/>
        <v>0</v>
      </c>
      <c r="R42" s="32">
        <f t="shared" si="2"/>
        <v>0</v>
      </c>
    </row>
    <row r="43" spans="1:18">
      <c r="A43" s="8">
        <v>3260</v>
      </c>
      <c r="B43" s="9">
        <v>3.5129999999999999</v>
      </c>
      <c r="C43" s="9">
        <v>1.252</v>
      </c>
      <c r="D43" s="10">
        <v>34.9</v>
      </c>
      <c r="E43" s="5"/>
      <c r="N43" s="32">
        <v>1.252</v>
      </c>
      <c r="O43" s="33">
        <v>34.9</v>
      </c>
      <c r="P43" s="32">
        <f t="shared" si="0"/>
        <v>2.1760006793902775E-4</v>
      </c>
      <c r="Q43" s="34">
        <f t="shared" si="1"/>
        <v>0</v>
      </c>
      <c r="R43" s="32">
        <f t="shared" si="2"/>
        <v>0</v>
      </c>
    </row>
    <row r="44" spans="1:18">
      <c r="A44" s="8">
        <v>3700</v>
      </c>
      <c r="B44" s="9">
        <v>3.5680000000000001</v>
      </c>
      <c r="C44" s="9">
        <v>1.3380000000000001</v>
      </c>
      <c r="D44" s="10">
        <v>42.1</v>
      </c>
      <c r="E44" s="5"/>
      <c r="N44" s="32">
        <v>1.3380000000000001</v>
      </c>
      <c r="O44" s="33">
        <v>42.1</v>
      </c>
      <c r="P44" s="32">
        <f t="shared" si="0"/>
        <v>2.0172406699492385E-4</v>
      </c>
      <c r="Q44" s="34">
        <f t="shared" si="1"/>
        <v>0</v>
      </c>
      <c r="R44" s="32">
        <f t="shared" si="2"/>
        <v>0</v>
      </c>
    </row>
    <row r="45" spans="1:18">
      <c r="A45" s="8">
        <v>4200</v>
      </c>
      <c r="B45" s="9">
        <v>3.6230000000000002</v>
      </c>
      <c r="C45" s="9">
        <v>1.375</v>
      </c>
      <c r="D45" s="10">
        <v>49.6</v>
      </c>
      <c r="E45" s="5"/>
      <c r="N45" s="32">
        <v>1.375</v>
      </c>
      <c r="O45" s="33">
        <v>49.6</v>
      </c>
      <c r="P45" s="32">
        <f t="shared" si="0"/>
        <v>2.4929039790011487E-4</v>
      </c>
      <c r="Q45" s="34">
        <f t="shared" si="1"/>
        <v>0</v>
      </c>
      <c r="R45" s="32">
        <f t="shared" si="2"/>
        <v>0</v>
      </c>
    </row>
    <row r="46" spans="1:18">
      <c r="A46" s="8">
        <v>4780</v>
      </c>
      <c r="B46" s="9">
        <v>3.6789999999999998</v>
      </c>
      <c r="C46" s="9">
        <v>1.359</v>
      </c>
      <c r="D46" s="10">
        <v>57.2</v>
      </c>
      <c r="E46" s="5"/>
      <c r="N46" s="32">
        <v>1.359</v>
      </c>
      <c r="O46" s="33">
        <v>57.2</v>
      </c>
      <c r="P46" s="32">
        <f t="shared" si="0"/>
        <v>4.278966121189498E-4</v>
      </c>
      <c r="Q46" s="34">
        <f t="shared" si="1"/>
        <v>0</v>
      </c>
      <c r="R46" s="32">
        <f t="shared" si="2"/>
        <v>0</v>
      </c>
    </row>
    <row r="47" spans="1:18">
      <c r="A47" s="8">
        <v>5430</v>
      </c>
      <c r="B47" s="9">
        <v>3.7349999999999999</v>
      </c>
      <c r="C47" s="9">
        <v>1.2909999999999999</v>
      </c>
      <c r="D47" s="10">
        <v>64.5</v>
      </c>
      <c r="E47" s="5"/>
      <c r="N47" s="32">
        <v>1.2909999999999999</v>
      </c>
      <c r="O47" s="33">
        <v>64.5</v>
      </c>
      <c r="P47" s="32">
        <f t="shared" si="0"/>
        <v>-2.0017041115272249E-4</v>
      </c>
      <c r="Q47" s="34">
        <f t="shared" si="1"/>
        <v>0</v>
      </c>
      <c r="R47" s="32">
        <f t="shared" si="2"/>
        <v>0</v>
      </c>
    </row>
    <row r="48" spans="1:18">
      <c r="A48" s="8">
        <v>6160</v>
      </c>
      <c r="B48" s="9">
        <v>3.79</v>
      </c>
      <c r="C48" s="9">
        <v>1.181</v>
      </c>
      <c r="D48" s="10">
        <v>71.400000000000006</v>
      </c>
      <c r="E48" s="5"/>
      <c r="N48" s="32">
        <v>1.181</v>
      </c>
      <c r="O48" s="33">
        <v>71.400000000000006</v>
      </c>
      <c r="P48" s="32">
        <f t="shared" si="0"/>
        <v>-4.1928783557443339E-4</v>
      </c>
      <c r="Q48" s="34">
        <f t="shared" si="1"/>
        <v>0</v>
      </c>
      <c r="R48" s="32">
        <f t="shared" si="2"/>
        <v>0</v>
      </c>
    </row>
    <row r="49" spans="1:18">
      <c r="A49" s="8">
        <v>7000</v>
      </c>
      <c r="B49" s="9">
        <v>3.8450000000000002</v>
      </c>
      <c r="C49" s="9">
        <v>1.0409999999999999</v>
      </c>
      <c r="D49" s="10">
        <v>77.5</v>
      </c>
      <c r="E49" s="5"/>
      <c r="N49" s="32">
        <v>1.0409999999999999</v>
      </c>
      <c r="O49" s="33">
        <v>77.5</v>
      </c>
      <c r="P49" s="32">
        <f t="shared" si="0"/>
        <v>9.8040014256728369E-5</v>
      </c>
      <c r="Q49" s="34">
        <f t="shared" si="1"/>
        <v>0</v>
      </c>
      <c r="R49" s="32">
        <f t="shared" si="2"/>
        <v>0</v>
      </c>
    </row>
    <row r="50" spans="1:18">
      <c r="A50" s="8">
        <v>7950</v>
      </c>
      <c r="B50" s="9">
        <v>3.9</v>
      </c>
      <c r="C50" s="9">
        <v>0.88600000000000001</v>
      </c>
      <c r="D50" s="10">
        <v>82.9</v>
      </c>
      <c r="E50" s="5"/>
      <c r="N50" s="32">
        <v>0.88600000000000001</v>
      </c>
      <c r="O50" s="33">
        <v>82.9</v>
      </c>
      <c r="P50" s="32">
        <f t="shared" si="0"/>
        <v>3.6712865647059445E-4</v>
      </c>
      <c r="Q50" s="34">
        <f t="shared" si="1"/>
        <v>0</v>
      </c>
      <c r="R50" s="32">
        <f t="shared" si="2"/>
        <v>0</v>
      </c>
    </row>
    <row r="51" spans="1:18">
      <c r="A51" s="8">
        <v>9030</v>
      </c>
      <c r="B51" s="9">
        <v>3.956</v>
      </c>
      <c r="C51" s="9">
        <v>0.72799999999999998</v>
      </c>
      <c r="D51" s="10">
        <v>87.3</v>
      </c>
      <c r="E51" s="5"/>
      <c r="N51" s="32">
        <v>0.72799999999999998</v>
      </c>
      <c r="O51" s="33">
        <v>87.3</v>
      </c>
      <c r="P51" s="32">
        <f t="shared" si="0"/>
        <v>-3.1224968649423701E-4</v>
      </c>
      <c r="Q51" s="34">
        <f t="shared" si="1"/>
        <v>0</v>
      </c>
      <c r="R51" s="32">
        <f t="shared" si="2"/>
        <v>0</v>
      </c>
    </row>
    <row r="52" spans="1:18">
      <c r="A52" s="8">
        <v>10300</v>
      </c>
      <c r="B52" s="9">
        <v>4.0129999999999999</v>
      </c>
      <c r="C52" s="9">
        <v>0.57799999999999996</v>
      </c>
      <c r="D52" s="10">
        <v>90.9</v>
      </c>
      <c r="E52" s="5"/>
      <c r="N52" s="32">
        <v>0.57799999999999996</v>
      </c>
      <c r="O52" s="33">
        <v>90.9</v>
      </c>
      <c r="P52" s="32">
        <f t="shared" si="0"/>
        <v>-1.6277529482788822E-4</v>
      </c>
      <c r="Q52" s="34">
        <f t="shared" si="1"/>
        <v>0</v>
      </c>
      <c r="R52" s="32">
        <f t="shared" si="2"/>
        <v>0</v>
      </c>
    </row>
    <row r="53" spans="1:18">
      <c r="A53" s="8">
        <v>11700</v>
      </c>
      <c r="B53" s="9">
        <v>4.0679999999999996</v>
      </c>
      <c r="C53" s="9">
        <v>0.443</v>
      </c>
      <c r="D53" s="10">
        <v>93.8</v>
      </c>
      <c r="E53" s="5"/>
      <c r="N53" s="32">
        <v>0.443</v>
      </c>
      <c r="O53" s="33">
        <v>93.8</v>
      </c>
      <c r="P53" s="32">
        <f t="shared" si="0"/>
        <v>1.8586174616164186E-4</v>
      </c>
      <c r="Q53" s="34">
        <f t="shared" si="1"/>
        <v>0</v>
      </c>
      <c r="R53" s="32">
        <f t="shared" si="2"/>
        <v>0</v>
      </c>
    </row>
    <row r="54" spans="1:18">
      <c r="A54" s="8">
        <v>13200</v>
      </c>
      <c r="B54" s="9">
        <v>4.1210000000000004</v>
      </c>
      <c r="C54" s="9">
        <v>0.32600000000000001</v>
      </c>
      <c r="D54" s="10">
        <v>95.9</v>
      </c>
      <c r="E54" s="5"/>
      <c r="N54" s="32">
        <v>0.32600000000000001</v>
      </c>
      <c r="O54" s="33">
        <v>95.9</v>
      </c>
      <c r="P54" s="32">
        <f t="shared" si="0"/>
        <v>-4.2606879415085785E-4</v>
      </c>
      <c r="Q54" s="34">
        <f t="shared" si="1"/>
        <v>0</v>
      </c>
      <c r="R54" s="32">
        <f t="shared" si="2"/>
        <v>0</v>
      </c>
    </row>
    <row r="55" spans="1:18">
      <c r="A55" s="8">
        <v>15000</v>
      </c>
      <c r="B55" s="9">
        <v>4.1760000000000002</v>
      </c>
      <c r="C55" s="9">
        <v>0.22600000000000001</v>
      </c>
      <c r="D55" s="10">
        <v>97.4</v>
      </c>
      <c r="E55" s="5"/>
      <c r="N55" s="32">
        <v>0.22600000000000001</v>
      </c>
      <c r="O55" s="33">
        <v>97.4</v>
      </c>
      <c r="P55" s="32">
        <f t="shared" si="0"/>
        <v>9.1259055681192081E-5</v>
      </c>
      <c r="Q55" s="34">
        <f t="shared" si="1"/>
        <v>0</v>
      </c>
      <c r="R55" s="32">
        <f t="shared" si="2"/>
        <v>0</v>
      </c>
    </row>
    <row r="56" spans="1:18">
      <c r="A56" s="8">
        <v>17100</v>
      </c>
      <c r="B56" s="9">
        <v>4.2329999999999997</v>
      </c>
      <c r="C56" s="9">
        <v>0.14699999999999999</v>
      </c>
      <c r="D56" s="10">
        <v>98.4</v>
      </c>
      <c r="E56" s="5"/>
      <c r="N56" s="32">
        <v>0.14699999999999999</v>
      </c>
      <c r="O56" s="33">
        <v>98.4</v>
      </c>
      <c r="P56" s="32">
        <f t="shared" si="0"/>
        <v>-3.8896078455863403E-6</v>
      </c>
      <c r="Q56" s="34">
        <f t="shared" si="1"/>
        <v>0</v>
      </c>
      <c r="R56" s="32">
        <f t="shared" si="2"/>
        <v>0</v>
      </c>
    </row>
    <row r="57" spans="1:18">
      <c r="A57" s="8">
        <v>19400</v>
      </c>
      <c r="B57" s="9">
        <v>4.2880000000000003</v>
      </c>
      <c r="C57" s="9">
        <v>9.4E-2</v>
      </c>
      <c r="D57" s="10">
        <v>99.1</v>
      </c>
      <c r="E57" s="5"/>
      <c r="N57" s="32">
        <v>9.4E-2</v>
      </c>
      <c r="O57" s="33">
        <v>99.1</v>
      </c>
      <c r="P57" s="32">
        <f t="shared" si="0"/>
        <v>-1.9827006977379824E-4</v>
      </c>
      <c r="Q57" s="34">
        <f t="shared" si="1"/>
        <v>0</v>
      </c>
      <c r="R57" s="32">
        <f t="shared" si="2"/>
        <v>0</v>
      </c>
    </row>
    <row r="58" spans="1:18">
      <c r="A58" s="8">
        <v>22000</v>
      </c>
      <c r="B58" s="9">
        <v>4.3419999999999996</v>
      </c>
      <c r="C58" s="9">
        <v>5.7000000000000002E-2</v>
      </c>
      <c r="D58" s="10">
        <v>99.5</v>
      </c>
      <c r="E58" s="5"/>
      <c r="N58" s="32">
        <v>5.7000000000000002E-2</v>
      </c>
      <c r="O58" s="33">
        <v>99.5</v>
      </c>
      <c r="P58" s="32">
        <f t="shared" si="0"/>
        <v>4.2268082220697778E-4</v>
      </c>
      <c r="Q58" s="34">
        <f t="shared" si="1"/>
        <v>0</v>
      </c>
      <c r="R58" s="32">
        <f t="shared" si="2"/>
        <v>0</v>
      </c>
    </row>
    <row r="59" spans="1:18">
      <c r="A59" s="8">
        <v>25000</v>
      </c>
      <c r="B59" s="9">
        <v>4.3979999999999997</v>
      </c>
      <c r="C59" s="9">
        <v>3.2000000000000001E-2</v>
      </c>
      <c r="D59" s="10">
        <v>99.7</v>
      </c>
      <c r="E59" s="5"/>
      <c r="N59" s="32">
        <v>3.2000000000000001E-2</v>
      </c>
      <c r="O59" s="33">
        <v>99.7</v>
      </c>
      <c r="P59" s="32">
        <f t="shared" si="0"/>
        <v>-5.9991327962194418E-5</v>
      </c>
      <c r="Q59" s="34">
        <f t="shared" si="1"/>
        <v>0</v>
      </c>
      <c r="R59" s="32">
        <f t="shared" si="2"/>
        <v>0</v>
      </c>
    </row>
    <row r="60" spans="1:18">
      <c r="A60" s="8">
        <v>28400</v>
      </c>
      <c r="B60" s="9">
        <v>4.4530000000000003</v>
      </c>
      <c r="C60" s="9">
        <v>1.9E-2</v>
      </c>
      <c r="D60" s="10">
        <v>99.9</v>
      </c>
      <c r="E60" s="5"/>
      <c r="N60" s="32">
        <v>1.9E-2</v>
      </c>
      <c r="O60" s="33">
        <v>99.9</v>
      </c>
      <c r="P60" s="32">
        <f t="shared" si="0"/>
        <v>3.183400470376796E-4</v>
      </c>
      <c r="Q60" s="34">
        <f t="shared" si="1"/>
        <v>0</v>
      </c>
      <c r="R60" s="32">
        <f t="shared" si="2"/>
        <v>0</v>
      </c>
    </row>
    <row r="61" spans="1:18">
      <c r="A61" s="8">
        <v>32300</v>
      </c>
      <c r="B61" s="9">
        <v>4.5090000000000003</v>
      </c>
      <c r="C61" s="9">
        <v>0.01</v>
      </c>
      <c r="D61" s="10">
        <v>100</v>
      </c>
      <c r="E61" s="5"/>
      <c r="N61" s="32">
        <v>0.01</v>
      </c>
      <c r="O61" s="33">
        <v>100</v>
      </c>
      <c r="P61" s="32">
        <f t="shared" si="0"/>
        <v>2.0252233110262807E-4</v>
      </c>
      <c r="Q61" s="34">
        <f t="shared" si="1"/>
        <v>0</v>
      </c>
      <c r="R61" s="32">
        <f t="shared" si="2"/>
        <v>0</v>
      </c>
    </row>
    <row r="62" spans="1:18" ht="15.75" thickBot="1">
      <c r="A62" s="11">
        <v>36700</v>
      </c>
      <c r="B62" s="12">
        <v>4.5650000000000004</v>
      </c>
      <c r="C62" s="12">
        <v>4.0000000000000001E-3</v>
      </c>
      <c r="D62" s="13">
        <v>100</v>
      </c>
      <c r="E62" s="5"/>
      <c r="N62" s="32">
        <v>4.0000000000000001E-3</v>
      </c>
      <c r="O62" s="33">
        <v>100</v>
      </c>
      <c r="P62" s="32">
        <f t="shared" si="0"/>
        <v>-3.3393574791062974E-4</v>
      </c>
      <c r="Q62" s="34">
        <f t="shared" si="1"/>
        <v>0</v>
      </c>
      <c r="R62" s="32">
        <f t="shared" si="2"/>
        <v>0</v>
      </c>
    </row>
    <row r="63" spans="1:18">
      <c r="A63" s="17"/>
      <c r="B63" s="9"/>
      <c r="C63" s="17"/>
      <c r="D63" s="24"/>
      <c r="E63" s="21"/>
      <c r="N63" s="3"/>
      <c r="O63" s="30"/>
    </row>
    <row r="64" spans="1:18">
      <c r="A64" s="17"/>
      <c r="B64" s="9"/>
      <c r="C64" s="9"/>
      <c r="D64" s="24"/>
      <c r="E64" s="22"/>
    </row>
    <row r="65" spans="1:16">
      <c r="A65" s="17"/>
      <c r="B65" s="9"/>
      <c r="C65" s="9"/>
      <c r="D65" s="24"/>
      <c r="E65" s="43"/>
    </row>
    <row r="66" spans="1:16">
      <c r="A66" s="17"/>
      <c r="B66" s="9"/>
      <c r="C66" s="9"/>
      <c r="D66" s="24"/>
      <c r="P66" s="3"/>
    </row>
    <row r="67" spans="1:16">
      <c r="A67" s="17"/>
      <c r="B67" s="17"/>
      <c r="C67" s="17"/>
      <c r="D67" s="17"/>
    </row>
    <row r="68" spans="1:16">
      <c r="A68" s="17"/>
      <c r="B68" s="17"/>
      <c r="C68" s="17"/>
      <c r="D68" s="17"/>
    </row>
    <row r="69" spans="1:16">
      <c r="A69" s="17"/>
      <c r="B69" s="17"/>
      <c r="C69" s="17"/>
      <c r="D69" s="17"/>
    </row>
    <row r="70" spans="1:16">
      <c r="A70" s="17"/>
      <c r="B70" s="17"/>
      <c r="C70" s="17"/>
      <c r="D70" s="17"/>
    </row>
    <row r="71" spans="1:16">
      <c r="A71" s="17"/>
      <c r="B71" s="17"/>
      <c r="C71" s="17"/>
      <c r="D71" s="17"/>
    </row>
    <row r="72" spans="1:16">
      <c r="A72" s="17"/>
      <c r="B72" s="17"/>
      <c r="C72" s="17"/>
      <c r="D72" s="17"/>
    </row>
    <row r="73" spans="1:16">
      <c r="A73" s="17"/>
      <c r="B73" s="17"/>
      <c r="C73" s="17"/>
      <c r="D73" s="17"/>
    </row>
    <row r="74" spans="1:16" hidden="1">
      <c r="A74" s="17"/>
      <c r="B74" s="17"/>
      <c r="C74" s="17"/>
      <c r="D74" s="17"/>
    </row>
    <row r="75" spans="1:16" hidden="1">
      <c r="A75" s="17"/>
      <c r="B75" s="17"/>
      <c r="C75" s="17"/>
      <c r="D75" s="17"/>
    </row>
    <row r="76" spans="1:16" hidden="1">
      <c r="A76" s="17"/>
      <c r="B76" s="17"/>
      <c r="C76" s="17"/>
      <c r="D76" s="17"/>
    </row>
    <row r="77" spans="1:16" hidden="1">
      <c r="A77" s="17"/>
      <c r="B77" s="17"/>
      <c r="C77" s="17"/>
      <c r="D77" s="17"/>
    </row>
    <row r="78" spans="1:16" hidden="1">
      <c r="A78" s="17"/>
      <c r="B78" s="17"/>
      <c r="C78" s="17"/>
      <c r="D78" s="17"/>
    </row>
    <row r="79" spans="1:16" hidden="1">
      <c r="A79" s="17"/>
      <c r="B79" s="17"/>
      <c r="C79" s="17"/>
      <c r="D79" s="17"/>
    </row>
    <row r="80" spans="1:16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48087" r:id="rId4">
          <objectPr defaultSize="0" r:id="rId5">
            <anchor moveWithCells="1">
              <from>
                <xdr:col>0</xdr:col>
                <xdr:colOff>57150</xdr:colOff>
                <xdr:row>10</xdr:row>
                <xdr:rowOff>47625</xdr:rowOff>
              </from>
              <to>
                <xdr:col>0</xdr:col>
                <xdr:colOff>514350</xdr:colOff>
                <xdr:row>10</xdr:row>
                <xdr:rowOff>238125</xdr:rowOff>
              </to>
            </anchor>
          </objectPr>
        </oleObject>
      </mc:Choice>
      <mc:Fallback>
        <oleObject progId="Equation.3" shapeId="248087" r:id="rId4"/>
      </mc:Fallback>
    </mc:AlternateContent>
    <mc:AlternateContent xmlns:mc="http://schemas.openxmlformats.org/markup-compatibility/2006">
      <mc:Choice Requires="x14">
        <oleObject progId="Equation.3" shapeId="248089" r:id="rId6">
          <objectPr defaultSize="0" r:id="rId7">
            <anchor moveWithCells="1">
              <from>
                <xdr:col>0</xdr:col>
                <xdr:colOff>57150</xdr:colOff>
                <xdr:row>7</xdr:row>
                <xdr:rowOff>38100</xdr:rowOff>
              </from>
              <to>
                <xdr:col>0</xdr:col>
                <xdr:colOff>257175</xdr:colOff>
                <xdr:row>7</xdr:row>
                <xdr:rowOff>219075</xdr:rowOff>
              </to>
            </anchor>
          </objectPr>
        </oleObject>
      </mc:Choice>
      <mc:Fallback>
        <oleObject progId="Equation.3" shapeId="248089" r:id="rId6"/>
      </mc:Fallback>
    </mc:AlternateContent>
    <mc:AlternateContent xmlns:mc="http://schemas.openxmlformats.org/markup-compatibility/2006">
      <mc:Choice Requires="x14">
        <oleObject progId="Equation.3" shapeId="248090" r:id="rId8">
          <objectPr defaultSize="0" r:id="rId9">
            <anchor moveWithCells="1">
              <from>
                <xdr:col>0</xdr:col>
                <xdr:colOff>57150</xdr:colOff>
                <xdr:row>8</xdr:row>
                <xdr:rowOff>38100</xdr:rowOff>
              </from>
              <to>
                <xdr:col>0</xdr:col>
                <xdr:colOff>247650</xdr:colOff>
                <xdr:row>8</xdr:row>
                <xdr:rowOff>219075</xdr:rowOff>
              </to>
            </anchor>
          </objectPr>
        </oleObject>
      </mc:Choice>
      <mc:Fallback>
        <oleObject progId="Equation.3" shapeId="248090" r:id="rId8"/>
      </mc:Fallback>
    </mc:AlternateContent>
    <mc:AlternateContent xmlns:mc="http://schemas.openxmlformats.org/markup-compatibility/2006">
      <mc:Choice Requires="x14">
        <oleObject progId="Equation.3" shapeId="248091" r:id="rId10">
          <objectPr defaultSize="0" r:id="rId11">
            <anchor moveWithCells="1">
              <from>
                <xdr:col>0</xdr:col>
                <xdr:colOff>38100</xdr:colOff>
                <xdr:row>9</xdr:row>
                <xdr:rowOff>9525</xdr:rowOff>
              </from>
              <to>
                <xdr:col>0</xdr:col>
                <xdr:colOff>676275</xdr:colOff>
                <xdr:row>9</xdr:row>
                <xdr:rowOff>238125</xdr:rowOff>
              </to>
            </anchor>
          </objectPr>
        </oleObject>
      </mc:Choice>
      <mc:Fallback>
        <oleObject progId="Equation.3" shapeId="248091" r:id="rId10"/>
      </mc:Fallback>
    </mc:AlternateContent>
    <mc:AlternateContent xmlns:mc="http://schemas.openxmlformats.org/markup-compatibility/2006">
      <mc:Choice Requires="x14">
        <oleObject progId="Equation.3" shapeId="248092" r:id="rId12">
          <objectPr defaultSize="0" r:id="rId13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48092" r:id="rId12"/>
      </mc:Fallback>
    </mc:AlternateContent>
    <mc:AlternateContent xmlns:mc="http://schemas.openxmlformats.org/markup-compatibility/2006">
      <mc:Choice Requires="x14">
        <oleObject progId="Equation.3" shapeId="248093" r:id="rId14">
          <objectPr defaultSize="0" r:id="rId15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48093" r:id="rId14"/>
      </mc:Fallback>
    </mc:AlternateContent>
    <mc:AlternateContent xmlns:mc="http://schemas.openxmlformats.org/markup-compatibility/2006">
      <mc:Choice Requires="x14">
        <oleObject progId="Equation.3" shapeId="248094" r:id="rId16">
          <objectPr defaultSize="0" r:id="rId17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48094" r:id="rId16"/>
      </mc:Fallback>
    </mc:AlternateContent>
    <mc:AlternateContent xmlns:mc="http://schemas.openxmlformats.org/markup-compatibility/2006">
      <mc:Choice Requires="x14">
        <oleObject progId="Equation.3" shapeId="248095" r:id="rId18">
          <objectPr defaultSize="0" r:id="rId19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48095" r:id="rId18"/>
      </mc:Fallback>
    </mc:AlternateContent>
    <mc:AlternateContent xmlns:mc="http://schemas.openxmlformats.org/markup-compatibility/2006">
      <mc:Choice Requires="x14">
        <oleObject progId="Equation.3" shapeId="248096" r:id="rId20">
          <objectPr defaultSize="0" r:id="rId21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48096" r:id="rId2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S123"/>
  <sheetViews>
    <sheetView showGridLines="0" zoomScaleNormal="100" workbookViewId="0"/>
  </sheetViews>
  <sheetFormatPr defaultColWidth="0" defaultRowHeight="15" zeroHeight="1"/>
  <cols>
    <col min="1" max="1" width="11.42578125" style="7" customWidth="1"/>
    <col min="2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56" t="s">
        <v>26</v>
      </c>
    </row>
    <row r="2" spans="1:16" ht="12" customHeight="1">
      <c r="A2" s="6"/>
      <c r="P2" s="4"/>
    </row>
    <row r="3" spans="1:16" ht="12" customHeight="1">
      <c r="A3" s="40" t="s">
        <v>23</v>
      </c>
      <c r="P3" s="4"/>
    </row>
    <row r="4" spans="1:16" ht="12" customHeight="1">
      <c r="A4" s="46">
        <v>92201</v>
      </c>
      <c r="C4" s="40"/>
      <c r="P4" s="4"/>
    </row>
    <row r="5" spans="1:16" ht="12" customHeight="1">
      <c r="A5" s="39"/>
      <c r="P5" s="4"/>
    </row>
    <row r="6" spans="1:16" ht="12" customHeight="1">
      <c r="A6" s="40" t="s">
        <v>21</v>
      </c>
      <c r="P6" s="4"/>
    </row>
    <row r="7" spans="1:16" ht="21" customHeight="1">
      <c r="A7" s="48"/>
      <c r="B7" s="49"/>
      <c r="C7" s="50">
        <v>9890</v>
      </c>
      <c r="P7" s="4"/>
    </row>
    <row r="8" spans="1:16" ht="21" customHeight="1">
      <c r="A8" s="48"/>
      <c r="B8" s="49"/>
      <c r="C8" s="50">
        <v>11600</v>
      </c>
      <c r="P8" s="4"/>
    </row>
    <row r="9" spans="1:16" ht="21" customHeight="1">
      <c r="A9" s="48"/>
      <c r="B9" s="49"/>
      <c r="C9" s="50">
        <v>8110</v>
      </c>
      <c r="P9" s="4"/>
    </row>
    <row r="10" spans="1:16" ht="21" customHeight="1">
      <c r="A10" s="48"/>
      <c r="B10" s="49"/>
      <c r="C10" s="50">
        <v>9700</v>
      </c>
      <c r="P10" s="4"/>
    </row>
    <row r="11" spans="1:16" ht="21" customHeight="1">
      <c r="A11" s="48"/>
      <c r="B11" s="49"/>
      <c r="C11" s="53">
        <v>1.43</v>
      </c>
      <c r="P11" s="4"/>
    </row>
    <row r="12" spans="1:16" ht="12" customHeight="1">
      <c r="A12" s="42"/>
      <c r="P12" s="4"/>
    </row>
    <row r="13" spans="1:16" ht="12" customHeight="1">
      <c r="A13" s="40" t="s">
        <v>22</v>
      </c>
      <c r="P13" s="4"/>
    </row>
    <row r="14" spans="1:16" ht="21" customHeight="1">
      <c r="A14" s="48"/>
      <c r="B14" s="51"/>
      <c r="C14" s="54">
        <v>11.2</v>
      </c>
      <c r="P14" s="4"/>
    </row>
    <row r="15" spans="1:16" ht="21" customHeight="1">
      <c r="A15" s="48"/>
      <c r="B15" s="51"/>
      <c r="C15" s="52">
        <v>11700</v>
      </c>
      <c r="P15" s="4"/>
    </row>
    <row r="16" spans="1:16" ht="21" customHeight="1">
      <c r="A16" s="48"/>
      <c r="B16" s="51"/>
      <c r="C16" s="50">
        <v>8000</v>
      </c>
      <c r="P16" s="4"/>
    </row>
    <row r="17" spans="1:18" ht="21" customHeight="1">
      <c r="A17" s="48"/>
      <c r="B17" s="51"/>
      <c r="C17" s="52">
        <v>9675</v>
      </c>
      <c r="P17" s="4"/>
    </row>
    <row r="18" spans="1:18" ht="21" customHeight="1">
      <c r="A18" s="48"/>
      <c r="B18" s="51"/>
      <c r="C18" s="55">
        <v>1.46</v>
      </c>
      <c r="P18" s="4"/>
    </row>
    <row r="19" spans="1:18" ht="12" customHeight="1" thickBot="1">
      <c r="A19" s="6"/>
      <c r="P19" s="4"/>
    </row>
    <row r="20" spans="1:18" ht="33.75" customHeight="1">
      <c r="A20" s="58" t="s">
        <v>0</v>
      </c>
      <c r="B20" s="59"/>
      <c r="C20" s="18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1010</v>
      </c>
      <c r="B22" s="9">
        <v>3.004</v>
      </c>
      <c r="C22" s="9">
        <v>1E-3</v>
      </c>
      <c r="D22" s="10">
        <v>0</v>
      </c>
      <c r="E22" s="5"/>
      <c r="N22" s="32">
        <v>1E-3</v>
      </c>
      <c r="O22" s="33">
        <v>0</v>
      </c>
      <c r="P22" s="32">
        <f t="shared" ref="P22:P63" si="0">LOG(A22)-B22</f>
        <v>3.2137378264263106E-4</v>
      </c>
      <c r="Q22" s="34">
        <f t="shared" ref="Q22:Q63" si="1">C22-N22</f>
        <v>0</v>
      </c>
      <c r="R22" s="32">
        <f t="shared" ref="R22:R63" si="2">D22-O22</f>
        <v>0</v>
      </c>
    </row>
    <row r="23" spans="1:18">
      <c r="A23" s="8">
        <v>1130</v>
      </c>
      <c r="B23" s="9">
        <v>3.0529999999999999</v>
      </c>
      <c r="C23" s="9">
        <v>3.0000000000000001E-3</v>
      </c>
      <c r="D23" s="10">
        <v>0</v>
      </c>
      <c r="E23" s="5"/>
      <c r="N23" s="32">
        <v>3.0000000000000001E-3</v>
      </c>
      <c r="O23" s="33">
        <v>0</v>
      </c>
      <c r="P23" s="32">
        <f t="shared" si="0"/>
        <v>7.8443483419565752E-5</v>
      </c>
      <c r="Q23" s="34">
        <f t="shared" si="1"/>
        <v>0</v>
      </c>
      <c r="R23" s="32">
        <f t="shared" si="2"/>
        <v>0</v>
      </c>
    </row>
    <row r="24" spans="1:18">
      <c r="A24" s="8">
        <v>1260</v>
      </c>
      <c r="B24" s="9">
        <v>3.1</v>
      </c>
      <c r="C24" s="9">
        <v>6.0000000000000001E-3</v>
      </c>
      <c r="D24" s="10">
        <v>0</v>
      </c>
      <c r="E24" s="5"/>
      <c r="N24" s="32">
        <v>6.0000000000000001E-3</v>
      </c>
      <c r="O24" s="33">
        <v>0</v>
      </c>
      <c r="P24" s="32">
        <f t="shared" si="0"/>
        <v>3.7054511756284825E-4</v>
      </c>
      <c r="Q24" s="34">
        <f t="shared" si="1"/>
        <v>0</v>
      </c>
      <c r="R24" s="32">
        <f t="shared" si="2"/>
        <v>0</v>
      </c>
    </row>
    <row r="25" spans="1:18">
      <c r="A25" s="8">
        <v>1400</v>
      </c>
      <c r="B25" s="9">
        <v>3.1459999999999999</v>
      </c>
      <c r="C25" s="9">
        <v>8.9999999999999993E-3</v>
      </c>
      <c r="D25" s="10">
        <v>0.1</v>
      </c>
      <c r="E25" s="5"/>
      <c r="N25" s="32">
        <v>8.9999999999999993E-3</v>
      </c>
      <c r="O25" s="33">
        <v>0.1</v>
      </c>
      <c r="P25" s="32">
        <f t="shared" si="0"/>
        <v>1.2803567823826967E-4</v>
      </c>
      <c r="Q25" s="34">
        <f t="shared" si="1"/>
        <v>0</v>
      </c>
      <c r="R25" s="32">
        <f t="shared" si="2"/>
        <v>0</v>
      </c>
    </row>
    <row r="26" spans="1:18">
      <c r="A26" s="8">
        <v>1570</v>
      </c>
      <c r="B26" s="9">
        <v>3.1960000000000002</v>
      </c>
      <c r="C26" s="9">
        <v>1.4999999999999999E-2</v>
      </c>
      <c r="D26" s="10">
        <v>0.1</v>
      </c>
      <c r="E26" s="5"/>
      <c r="N26" s="32">
        <v>1.4999999999999999E-2</v>
      </c>
      <c r="O26" s="33">
        <v>0.1</v>
      </c>
      <c r="P26" s="32">
        <f t="shared" si="0"/>
        <v>-1.0034759076660293E-4</v>
      </c>
      <c r="Q26" s="34">
        <f t="shared" si="1"/>
        <v>0</v>
      </c>
      <c r="R26" s="32">
        <f t="shared" si="2"/>
        <v>0</v>
      </c>
    </row>
    <row r="27" spans="1:18">
      <c r="A27" s="8">
        <v>1750</v>
      </c>
      <c r="B27" s="9">
        <v>3.2429999999999999</v>
      </c>
      <c r="C27" s="9">
        <v>2.4E-2</v>
      </c>
      <c r="D27" s="10">
        <v>0.2</v>
      </c>
      <c r="E27" s="5"/>
      <c r="N27" s="32">
        <v>2.4E-2</v>
      </c>
      <c r="O27" s="33">
        <v>0.2</v>
      </c>
      <c r="P27" s="32">
        <f t="shared" si="0"/>
        <v>3.8048686294533951E-5</v>
      </c>
      <c r="Q27" s="34">
        <f t="shared" si="1"/>
        <v>0</v>
      </c>
      <c r="R27" s="32">
        <f t="shared" si="2"/>
        <v>0</v>
      </c>
    </row>
    <row r="28" spans="1:18">
      <c r="A28" s="8">
        <v>1950</v>
      </c>
      <c r="B28" s="9">
        <v>3.29</v>
      </c>
      <c r="C28" s="9">
        <v>0.04</v>
      </c>
      <c r="D28" s="10">
        <v>0.4</v>
      </c>
      <c r="E28" s="5"/>
      <c r="N28" s="32">
        <v>0.04</v>
      </c>
      <c r="O28" s="33">
        <v>0.4</v>
      </c>
      <c r="P28" s="32">
        <f t="shared" si="0"/>
        <v>3.4611362517811273E-5</v>
      </c>
      <c r="Q28" s="34">
        <f t="shared" si="1"/>
        <v>0</v>
      </c>
      <c r="R28" s="32">
        <f t="shared" si="2"/>
        <v>0</v>
      </c>
    </row>
    <row r="29" spans="1:18">
      <c r="A29" s="8">
        <v>2180</v>
      </c>
      <c r="B29" s="9">
        <v>3.3380000000000001</v>
      </c>
      <c r="C29" s="9">
        <v>6.4000000000000001E-2</v>
      </c>
      <c r="D29" s="10">
        <v>0.6</v>
      </c>
      <c r="E29" s="5"/>
      <c r="N29" s="32">
        <v>6.4000000000000001E-2</v>
      </c>
      <c r="O29" s="33">
        <v>0.6</v>
      </c>
      <c r="P29" s="32">
        <f t="shared" si="0"/>
        <v>4.5649360460453536E-4</v>
      </c>
      <c r="Q29" s="34">
        <f t="shared" si="1"/>
        <v>0</v>
      </c>
      <c r="R29" s="32">
        <f t="shared" si="2"/>
        <v>0</v>
      </c>
    </row>
    <row r="30" spans="1:18">
      <c r="A30" s="8">
        <v>2430</v>
      </c>
      <c r="B30" s="9">
        <v>3.3860000000000001</v>
      </c>
      <c r="C30" s="9">
        <v>0.10199999999999999</v>
      </c>
      <c r="D30" s="10">
        <v>1</v>
      </c>
      <c r="E30" s="5"/>
      <c r="N30" s="32">
        <v>0.10199999999999999</v>
      </c>
      <c r="O30" s="33">
        <v>1</v>
      </c>
      <c r="P30" s="32">
        <f t="shared" si="0"/>
        <v>-3.9372640168799933E-4</v>
      </c>
      <c r="Q30" s="34">
        <f t="shared" si="1"/>
        <v>0</v>
      </c>
      <c r="R30" s="32">
        <f t="shared" si="2"/>
        <v>0</v>
      </c>
    </row>
    <row r="31" spans="1:18">
      <c r="A31" s="28">
        <v>2710</v>
      </c>
      <c r="B31" s="9">
        <v>3.4329999999999998</v>
      </c>
      <c r="C31" s="9">
        <v>0.155</v>
      </c>
      <c r="D31" s="10">
        <v>1.6</v>
      </c>
      <c r="E31" s="5"/>
      <c r="N31" s="32">
        <v>0.155</v>
      </c>
      <c r="O31" s="33">
        <v>1.6</v>
      </c>
      <c r="P31" s="32">
        <f t="shared" si="0"/>
        <v>-3.07091255939973E-5</v>
      </c>
      <c r="Q31" s="34">
        <f t="shared" si="1"/>
        <v>0</v>
      </c>
      <c r="R31" s="32">
        <f t="shared" si="2"/>
        <v>0</v>
      </c>
    </row>
    <row r="32" spans="1:18">
      <c r="A32" s="8">
        <v>3020</v>
      </c>
      <c r="B32" s="9">
        <v>3.48</v>
      </c>
      <c r="C32" s="9">
        <v>0.22800000000000001</v>
      </c>
      <c r="D32" s="10">
        <v>2.5</v>
      </c>
      <c r="E32" s="5"/>
      <c r="N32" s="32">
        <v>0.22800000000000001</v>
      </c>
      <c r="O32" s="33">
        <v>2.5</v>
      </c>
      <c r="P32" s="32">
        <f t="shared" si="0"/>
        <v>6.9429571505352783E-6</v>
      </c>
      <c r="Q32" s="34">
        <f t="shared" si="1"/>
        <v>0</v>
      </c>
      <c r="R32" s="32">
        <f t="shared" si="2"/>
        <v>0</v>
      </c>
    </row>
    <row r="33" spans="1:18">
      <c r="A33" s="8">
        <v>3370</v>
      </c>
      <c r="B33" s="9">
        <v>3.528</v>
      </c>
      <c r="C33" s="9">
        <v>0.32400000000000001</v>
      </c>
      <c r="D33" s="10">
        <v>3.8</v>
      </c>
      <c r="E33" s="5"/>
      <c r="N33" s="32">
        <v>0.32400000000000001</v>
      </c>
      <c r="O33" s="33">
        <v>3.8</v>
      </c>
      <c r="P33" s="32">
        <f t="shared" si="0"/>
        <v>-3.7009912866148298E-4</v>
      </c>
      <c r="Q33" s="34">
        <f t="shared" si="1"/>
        <v>0</v>
      </c>
      <c r="R33" s="32">
        <f t="shared" si="2"/>
        <v>0</v>
      </c>
    </row>
    <row r="34" spans="1:18">
      <c r="A34" s="8">
        <v>3760</v>
      </c>
      <c r="B34" s="9">
        <v>3.5750000000000002</v>
      </c>
      <c r="C34" s="9">
        <v>0.44500000000000001</v>
      </c>
      <c r="D34" s="10">
        <v>5.6</v>
      </c>
      <c r="E34" s="5"/>
      <c r="N34" s="32">
        <v>0.44500000000000001</v>
      </c>
      <c r="O34" s="33">
        <v>5.6</v>
      </c>
      <c r="P34" s="32">
        <f t="shared" si="0"/>
        <v>1.8784492766066307E-4</v>
      </c>
      <c r="Q34" s="34">
        <f t="shared" si="1"/>
        <v>0</v>
      </c>
      <c r="R34" s="32">
        <f t="shared" si="2"/>
        <v>0</v>
      </c>
    </row>
    <row r="35" spans="1:18">
      <c r="A35" s="8">
        <v>4200</v>
      </c>
      <c r="B35" s="9">
        <v>3.6230000000000002</v>
      </c>
      <c r="C35" s="9">
        <v>0.58799999999999997</v>
      </c>
      <c r="D35" s="10">
        <v>8.1</v>
      </c>
      <c r="E35" s="5"/>
      <c r="N35" s="32">
        <v>0.58799999999999997</v>
      </c>
      <c r="O35" s="33">
        <v>8.1</v>
      </c>
      <c r="P35" s="32">
        <f t="shared" si="0"/>
        <v>2.4929039790011487E-4</v>
      </c>
      <c r="Q35" s="34">
        <f t="shared" si="1"/>
        <v>0</v>
      </c>
      <c r="R35" s="32">
        <f t="shared" si="2"/>
        <v>0</v>
      </c>
    </row>
    <row r="36" spans="1:18">
      <c r="A36" s="8">
        <v>4680</v>
      </c>
      <c r="B36" s="9">
        <v>3.67</v>
      </c>
      <c r="C36" s="9">
        <v>0.746</v>
      </c>
      <c r="D36" s="10">
        <v>11.2</v>
      </c>
      <c r="E36" s="5"/>
      <c r="N36" s="32">
        <v>0.746</v>
      </c>
      <c r="O36" s="33">
        <v>11.2</v>
      </c>
      <c r="P36" s="32">
        <f t="shared" si="0"/>
        <v>2.4585307412428037E-4</v>
      </c>
      <c r="Q36" s="34">
        <f t="shared" si="1"/>
        <v>0</v>
      </c>
      <c r="R36" s="32">
        <f t="shared" si="2"/>
        <v>0</v>
      </c>
    </row>
    <row r="37" spans="1:18">
      <c r="A37" s="8">
        <v>5220</v>
      </c>
      <c r="B37" s="9">
        <v>3.718</v>
      </c>
      <c r="C37" s="9">
        <v>0.91300000000000003</v>
      </c>
      <c r="D37" s="10">
        <v>15.2</v>
      </c>
      <c r="E37" s="5"/>
      <c r="N37" s="32">
        <v>0.91300000000000003</v>
      </c>
      <c r="O37" s="33">
        <v>15.2</v>
      </c>
      <c r="P37" s="32">
        <f t="shared" si="0"/>
        <v>-3.29496997737877E-4</v>
      </c>
      <c r="Q37" s="34">
        <f t="shared" si="1"/>
        <v>0</v>
      </c>
      <c r="R37" s="32">
        <f t="shared" si="2"/>
        <v>0</v>
      </c>
    </row>
    <row r="38" spans="1:18">
      <c r="A38" s="8">
        <v>5830</v>
      </c>
      <c r="B38" s="9">
        <v>3.766</v>
      </c>
      <c r="C38" s="9">
        <v>1.079</v>
      </c>
      <c r="D38" s="10">
        <v>19.899999999999999</v>
      </c>
      <c r="E38" s="5"/>
      <c r="N38" s="32">
        <v>1.079</v>
      </c>
      <c r="O38" s="33">
        <v>19.899999999999999</v>
      </c>
      <c r="P38" s="32">
        <f t="shared" si="0"/>
        <v>-3.3144524098593919E-4</v>
      </c>
      <c r="Q38" s="34">
        <f t="shared" si="1"/>
        <v>0</v>
      </c>
      <c r="R38" s="32">
        <f t="shared" si="2"/>
        <v>0</v>
      </c>
    </row>
    <row r="39" spans="1:18">
      <c r="A39" s="8">
        <v>6500</v>
      </c>
      <c r="B39" s="9">
        <v>3.8130000000000002</v>
      </c>
      <c r="C39" s="9">
        <v>1.2310000000000001</v>
      </c>
      <c r="D39" s="10">
        <v>25.4</v>
      </c>
      <c r="E39" s="5"/>
      <c r="N39" s="32">
        <v>1.2310000000000001</v>
      </c>
      <c r="O39" s="33">
        <v>25.4</v>
      </c>
      <c r="P39" s="32">
        <f t="shared" si="0"/>
        <v>-8.6643357144478017E-5</v>
      </c>
      <c r="Q39" s="34">
        <f t="shared" si="1"/>
        <v>0</v>
      </c>
      <c r="R39" s="32">
        <f t="shared" si="2"/>
        <v>0</v>
      </c>
    </row>
    <row r="40" spans="1:18">
      <c r="A40" s="8">
        <v>7250</v>
      </c>
      <c r="B40" s="9">
        <v>3.86</v>
      </c>
      <c r="C40" s="9">
        <v>1.357</v>
      </c>
      <c r="D40" s="10">
        <v>31.6</v>
      </c>
      <c r="E40" s="5"/>
      <c r="N40" s="32">
        <v>1.357</v>
      </c>
      <c r="O40" s="33">
        <v>31.6</v>
      </c>
      <c r="P40" s="32">
        <f t="shared" si="0"/>
        <v>3.3800657099369857E-4</v>
      </c>
      <c r="Q40" s="34">
        <f t="shared" si="1"/>
        <v>0</v>
      </c>
      <c r="R40" s="32">
        <f t="shared" si="2"/>
        <v>0</v>
      </c>
    </row>
    <row r="41" spans="1:18">
      <c r="A41" s="8">
        <v>8090</v>
      </c>
      <c r="B41" s="9">
        <v>3.9079999999999999</v>
      </c>
      <c r="C41" s="9">
        <v>1.448</v>
      </c>
      <c r="D41" s="10">
        <v>38.299999999999997</v>
      </c>
      <c r="E41" s="5"/>
      <c r="N41" s="32">
        <v>1.448</v>
      </c>
      <c r="O41" s="33">
        <v>38.299999999999997</v>
      </c>
      <c r="P41" s="32">
        <f t="shared" si="0"/>
        <v>-5.1478387727676989E-5</v>
      </c>
      <c r="Q41" s="34">
        <f t="shared" si="1"/>
        <v>0</v>
      </c>
      <c r="R41" s="32">
        <f t="shared" si="2"/>
        <v>0</v>
      </c>
    </row>
    <row r="42" spans="1:18">
      <c r="A42" s="8">
        <v>9030</v>
      </c>
      <c r="B42" s="9">
        <v>3.956</v>
      </c>
      <c r="C42" s="9">
        <v>1.502</v>
      </c>
      <c r="D42" s="10">
        <v>45.3</v>
      </c>
      <c r="E42" s="5"/>
      <c r="N42" s="32">
        <v>1.502</v>
      </c>
      <c r="O42" s="33">
        <v>45.3</v>
      </c>
      <c r="P42" s="32">
        <f t="shared" si="0"/>
        <v>-3.1224968649423701E-4</v>
      </c>
      <c r="Q42" s="34">
        <f t="shared" si="1"/>
        <v>0</v>
      </c>
      <c r="R42" s="32">
        <f t="shared" si="2"/>
        <v>0</v>
      </c>
    </row>
    <row r="43" spans="1:18">
      <c r="A43" s="8">
        <v>10100</v>
      </c>
      <c r="B43" s="9">
        <v>4.0039999999999996</v>
      </c>
      <c r="C43" s="9">
        <v>1.512</v>
      </c>
      <c r="D43" s="10">
        <v>52.5</v>
      </c>
      <c r="E43" s="5"/>
      <c r="N43" s="32">
        <v>1.512</v>
      </c>
      <c r="O43" s="33">
        <v>52.5</v>
      </c>
      <c r="P43" s="32">
        <f t="shared" si="0"/>
        <v>3.2137378264263106E-4</v>
      </c>
      <c r="Q43" s="34">
        <f t="shared" si="1"/>
        <v>0</v>
      </c>
      <c r="R43" s="32">
        <f t="shared" si="2"/>
        <v>0</v>
      </c>
    </row>
    <row r="44" spans="1:18">
      <c r="A44" s="8">
        <v>11200</v>
      </c>
      <c r="B44" s="9">
        <v>4.0490000000000004</v>
      </c>
      <c r="C44" s="9">
        <v>1.478</v>
      </c>
      <c r="D44" s="29">
        <v>59.6</v>
      </c>
      <c r="E44" s="5"/>
      <c r="N44" s="32">
        <v>1.478</v>
      </c>
      <c r="O44" s="33">
        <v>59.6</v>
      </c>
      <c r="P44" s="32">
        <f t="shared" si="0"/>
        <v>2.180226701815613E-4</v>
      </c>
      <c r="Q44" s="34">
        <f t="shared" si="1"/>
        <v>0</v>
      </c>
      <c r="R44" s="32">
        <f t="shared" si="2"/>
        <v>0</v>
      </c>
    </row>
    <row r="45" spans="1:18">
      <c r="A45" s="8">
        <v>12500</v>
      </c>
      <c r="B45" s="9">
        <v>4.0970000000000004</v>
      </c>
      <c r="C45" s="9">
        <v>1.407</v>
      </c>
      <c r="D45" s="10">
        <v>66.5</v>
      </c>
      <c r="E45" s="5"/>
      <c r="N45" s="32">
        <v>1.407</v>
      </c>
      <c r="O45" s="33">
        <v>66.5</v>
      </c>
      <c r="P45" s="32">
        <f t="shared" si="0"/>
        <v>-8.9986991944179806E-5</v>
      </c>
      <c r="Q45" s="34">
        <f t="shared" si="1"/>
        <v>0</v>
      </c>
      <c r="R45" s="32">
        <f t="shared" si="2"/>
        <v>0</v>
      </c>
    </row>
    <row r="46" spans="1:18">
      <c r="A46" s="8">
        <v>14000</v>
      </c>
      <c r="B46" s="9">
        <v>4.1459999999999999</v>
      </c>
      <c r="C46" s="9">
        <v>1.292</v>
      </c>
      <c r="D46" s="10">
        <v>72.900000000000006</v>
      </c>
      <c r="E46" s="5"/>
      <c r="N46" s="32">
        <v>1.292</v>
      </c>
      <c r="O46" s="33">
        <v>72.900000000000006</v>
      </c>
      <c r="P46" s="32">
        <f t="shared" si="0"/>
        <v>1.2803567823826967E-4</v>
      </c>
      <c r="Q46" s="34">
        <f t="shared" si="1"/>
        <v>0</v>
      </c>
      <c r="R46" s="32">
        <f t="shared" si="2"/>
        <v>0</v>
      </c>
    </row>
    <row r="47" spans="1:18">
      <c r="A47" s="8">
        <v>15600</v>
      </c>
      <c r="B47" s="9">
        <v>4.1929999999999996</v>
      </c>
      <c r="C47" s="9">
        <v>1.139</v>
      </c>
      <c r="D47" s="10">
        <v>78.7</v>
      </c>
      <c r="E47" s="5"/>
      <c r="N47" s="32">
        <v>1.139</v>
      </c>
      <c r="O47" s="33">
        <v>78.7</v>
      </c>
      <c r="P47" s="32">
        <f t="shared" si="0"/>
        <v>1.2459835446154699E-4</v>
      </c>
      <c r="Q47" s="34">
        <f t="shared" si="1"/>
        <v>0</v>
      </c>
      <c r="R47" s="32">
        <f t="shared" si="2"/>
        <v>0</v>
      </c>
    </row>
    <row r="48" spans="1:18">
      <c r="A48" s="8">
        <v>17400</v>
      </c>
      <c r="B48" s="9">
        <v>4.2409999999999997</v>
      </c>
      <c r="C48" s="9">
        <v>0.96499999999999997</v>
      </c>
      <c r="D48" s="10">
        <v>83.7</v>
      </c>
      <c r="E48" s="5"/>
      <c r="N48" s="32">
        <v>0.96499999999999997</v>
      </c>
      <c r="O48" s="33">
        <v>83.7</v>
      </c>
      <c r="P48" s="32">
        <f t="shared" si="0"/>
        <v>-4.5075171740016629E-4</v>
      </c>
      <c r="Q48" s="34">
        <f t="shared" si="1"/>
        <v>0</v>
      </c>
      <c r="R48" s="32">
        <f t="shared" si="2"/>
        <v>0</v>
      </c>
    </row>
    <row r="49" spans="1:18">
      <c r="A49" s="8">
        <v>19400</v>
      </c>
      <c r="B49" s="9">
        <v>4.2880000000000003</v>
      </c>
      <c r="C49" s="9">
        <v>0.78400000000000003</v>
      </c>
      <c r="D49" s="10">
        <v>87.8</v>
      </c>
      <c r="E49" s="5"/>
      <c r="N49" s="32">
        <v>0.78400000000000003</v>
      </c>
      <c r="O49" s="33">
        <v>87.8</v>
      </c>
      <c r="P49" s="32">
        <f t="shared" si="0"/>
        <v>-1.9827006977379824E-4</v>
      </c>
      <c r="Q49" s="34">
        <f t="shared" si="1"/>
        <v>0</v>
      </c>
      <c r="R49" s="32">
        <f t="shared" si="2"/>
        <v>0</v>
      </c>
    </row>
    <row r="50" spans="1:18">
      <c r="A50" s="8">
        <v>21700</v>
      </c>
      <c r="B50" s="9">
        <v>4.3360000000000003</v>
      </c>
      <c r="C50" s="9">
        <v>0.62</v>
      </c>
      <c r="D50" s="10">
        <v>91.2</v>
      </c>
      <c r="E50" s="5"/>
      <c r="N50" s="32">
        <v>0.62</v>
      </c>
      <c r="O50" s="33">
        <v>91.2</v>
      </c>
      <c r="P50" s="32">
        <f t="shared" si="0"/>
        <v>4.5973384852882049E-4</v>
      </c>
      <c r="Q50" s="34">
        <f t="shared" si="1"/>
        <v>0</v>
      </c>
      <c r="R50" s="32">
        <f t="shared" si="2"/>
        <v>0</v>
      </c>
    </row>
    <row r="51" spans="1:18">
      <c r="A51" s="8">
        <v>24200</v>
      </c>
      <c r="B51" s="9">
        <v>4.3840000000000003</v>
      </c>
      <c r="C51" s="9">
        <v>0.47399999999999998</v>
      </c>
      <c r="D51" s="10">
        <v>93.8</v>
      </c>
      <c r="E51" s="5"/>
      <c r="N51" s="32">
        <v>0.47399999999999998</v>
      </c>
      <c r="O51" s="33">
        <v>93.8</v>
      </c>
      <c r="P51" s="32">
        <f t="shared" si="0"/>
        <v>-1.8463401956925196E-4</v>
      </c>
      <c r="Q51" s="34">
        <f t="shared" si="1"/>
        <v>0</v>
      </c>
      <c r="R51" s="32">
        <f t="shared" si="2"/>
        <v>0</v>
      </c>
    </row>
    <row r="52" spans="1:18">
      <c r="A52" s="8">
        <v>27000</v>
      </c>
      <c r="B52" s="9">
        <v>4.431</v>
      </c>
      <c r="C52" s="9">
        <v>0.35</v>
      </c>
      <c r="D52" s="10">
        <v>95.7</v>
      </c>
      <c r="E52" s="5"/>
      <c r="N52" s="32">
        <v>0.35</v>
      </c>
      <c r="O52" s="33">
        <v>95.7</v>
      </c>
      <c r="P52" s="32">
        <f t="shared" si="0"/>
        <v>3.6376415898686787E-4</v>
      </c>
      <c r="Q52" s="34">
        <f t="shared" si="1"/>
        <v>0</v>
      </c>
      <c r="R52" s="32">
        <f t="shared" si="2"/>
        <v>0</v>
      </c>
    </row>
    <row r="53" spans="1:18">
      <c r="A53" s="8">
        <v>30100</v>
      </c>
      <c r="B53" s="9">
        <v>4.4790000000000001</v>
      </c>
      <c r="C53" s="9">
        <v>0.251</v>
      </c>
      <c r="D53" s="10">
        <v>97.1</v>
      </c>
      <c r="E53" s="5"/>
      <c r="N53" s="32">
        <v>0.251</v>
      </c>
      <c r="O53" s="33">
        <v>97.1</v>
      </c>
      <c r="P53" s="32">
        <f t="shared" si="0"/>
        <v>-4.3350440615697039E-4</v>
      </c>
      <c r="Q53" s="34">
        <f t="shared" si="1"/>
        <v>0</v>
      </c>
      <c r="R53" s="32">
        <f t="shared" si="2"/>
        <v>0</v>
      </c>
    </row>
    <row r="54" spans="1:18">
      <c r="A54" s="8">
        <v>33600</v>
      </c>
      <c r="B54" s="9">
        <v>4.5259999999999998</v>
      </c>
      <c r="C54" s="9">
        <v>0.17299999999999999</v>
      </c>
      <c r="D54" s="10">
        <v>98.1</v>
      </c>
      <c r="E54" s="5"/>
      <c r="N54" s="32">
        <v>0.17299999999999999</v>
      </c>
      <c r="O54" s="33">
        <v>98.1</v>
      </c>
      <c r="P54" s="32">
        <f t="shared" si="0"/>
        <v>3.3927738984385059E-4</v>
      </c>
      <c r="Q54" s="34">
        <f t="shared" si="1"/>
        <v>0</v>
      </c>
      <c r="R54" s="32">
        <f t="shared" si="2"/>
        <v>0</v>
      </c>
    </row>
    <row r="55" spans="1:18">
      <c r="A55" s="8">
        <v>37500</v>
      </c>
      <c r="B55" s="9">
        <v>4.5739999999999998</v>
      </c>
      <c r="C55" s="9">
        <v>0.113</v>
      </c>
      <c r="D55" s="10">
        <v>98.8</v>
      </c>
      <c r="E55" s="5"/>
      <c r="N55" s="32">
        <v>0.113</v>
      </c>
      <c r="O55" s="33">
        <v>98.8</v>
      </c>
      <c r="P55" s="32">
        <f t="shared" si="0"/>
        <v>3.1267727718997662E-5</v>
      </c>
      <c r="Q55" s="34">
        <f t="shared" si="1"/>
        <v>0</v>
      </c>
      <c r="R55" s="32">
        <f t="shared" si="2"/>
        <v>0</v>
      </c>
    </row>
    <row r="56" spans="1:18">
      <c r="A56" s="8">
        <v>41800</v>
      </c>
      <c r="B56" s="9">
        <v>4.6210000000000004</v>
      </c>
      <c r="C56" s="9">
        <v>7.1999999999999995E-2</v>
      </c>
      <c r="D56" s="10">
        <v>99.2</v>
      </c>
      <c r="E56" s="5"/>
      <c r="N56" s="32">
        <v>7.1999999999999995E-2</v>
      </c>
      <c r="O56" s="33">
        <v>99.2</v>
      </c>
      <c r="P56" s="32">
        <f t="shared" si="0"/>
        <v>1.762817750350365E-4</v>
      </c>
      <c r="Q56" s="34">
        <f t="shared" si="1"/>
        <v>0</v>
      </c>
      <c r="R56" s="32">
        <f t="shared" si="2"/>
        <v>0</v>
      </c>
    </row>
    <row r="57" spans="1:18">
      <c r="A57" s="8">
        <v>46600</v>
      </c>
      <c r="B57" s="9">
        <v>4.6680000000000001</v>
      </c>
      <c r="C57" s="9">
        <v>4.5999999999999999E-2</v>
      </c>
      <c r="D57" s="10">
        <v>99.5</v>
      </c>
      <c r="E57" s="5"/>
      <c r="N57" s="32">
        <v>4.5999999999999999E-2</v>
      </c>
      <c r="O57" s="33">
        <v>99.5</v>
      </c>
      <c r="P57" s="32">
        <f t="shared" si="0"/>
        <v>3.8591668999998774E-4</v>
      </c>
      <c r="Q57" s="34">
        <f t="shared" si="1"/>
        <v>0</v>
      </c>
      <c r="R57" s="32">
        <f t="shared" si="2"/>
        <v>0</v>
      </c>
    </row>
    <row r="58" spans="1:18">
      <c r="A58" s="8">
        <v>52000</v>
      </c>
      <c r="B58" s="9">
        <v>4.7160000000000002</v>
      </c>
      <c r="C58" s="9">
        <v>2.9000000000000001E-2</v>
      </c>
      <c r="D58" s="10">
        <v>99.7</v>
      </c>
      <c r="E58" s="5"/>
      <c r="N58" s="32">
        <v>2.9000000000000001E-2</v>
      </c>
      <c r="O58" s="33">
        <v>99.7</v>
      </c>
      <c r="P58" s="32">
        <f t="shared" si="0"/>
        <v>3.3436347992576998E-6</v>
      </c>
      <c r="Q58" s="34">
        <f t="shared" si="1"/>
        <v>0</v>
      </c>
      <c r="R58" s="32">
        <f t="shared" si="2"/>
        <v>0</v>
      </c>
    </row>
    <row r="59" spans="1:18">
      <c r="A59" s="8">
        <v>58100</v>
      </c>
      <c r="B59" s="9">
        <v>4.7640000000000002</v>
      </c>
      <c r="C59" s="9">
        <v>1.7999999999999999E-2</v>
      </c>
      <c r="D59" s="10">
        <v>99.8</v>
      </c>
      <c r="E59" s="22"/>
      <c r="N59" s="32">
        <v>1.7999999999999999E-2</v>
      </c>
      <c r="O59" s="33">
        <v>99.8</v>
      </c>
      <c r="P59" s="32">
        <f t="shared" si="0"/>
        <v>1.7613239033043016E-4</v>
      </c>
      <c r="Q59" s="34">
        <f t="shared" si="1"/>
        <v>0</v>
      </c>
      <c r="R59" s="32">
        <f t="shared" si="2"/>
        <v>0</v>
      </c>
    </row>
    <row r="60" spans="1:18">
      <c r="A60" s="17">
        <v>64800</v>
      </c>
      <c r="B60" s="9">
        <v>4.8120000000000003</v>
      </c>
      <c r="C60" s="9">
        <v>1.2E-2</v>
      </c>
      <c r="D60" s="10">
        <v>99.9</v>
      </c>
      <c r="E60" s="22"/>
      <c r="N60" s="32">
        <v>1.2E-2</v>
      </c>
      <c r="O60" s="33">
        <v>99.9</v>
      </c>
      <c r="P60" s="32">
        <f t="shared" si="0"/>
        <v>-4.2499412940699699E-4</v>
      </c>
      <c r="Q60" s="34">
        <f t="shared" si="1"/>
        <v>0</v>
      </c>
      <c r="R60" s="32">
        <f t="shared" si="2"/>
        <v>0</v>
      </c>
    </row>
    <row r="61" spans="1:18">
      <c r="A61" s="17">
        <v>72300</v>
      </c>
      <c r="B61" s="9">
        <v>4.859</v>
      </c>
      <c r="C61" s="9">
        <v>0.01</v>
      </c>
      <c r="D61" s="10">
        <v>99.9</v>
      </c>
      <c r="E61" s="22"/>
      <c r="N61" s="32">
        <v>0.01</v>
      </c>
      <c r="O61" s="33">
        <v>99.9</v>
      </c>
      <c r="P61" s="32">
        <f t="shared" si="0"/>
        <v>1.3829729453096462E-4</v>
      </c>
      <c r="Q61" s="34">
        <f t="shared" si="1"/>
        <v>0</v>
      </c>
      <c r="R61" s="32">
        <f t="shared" si="2"/>
        <v>0</v>
      </c>
    </row>
    <row r="62" spans="1:18">
      <c r="A62" s="17">
        <v>80600</v>
      </c>
      <c r="B62" s="9">
        <v>4.9059999999999997</v>
      </c>
      <c r="C62" s="9">
        <v>7.0000000000000001E-3</v>
      </c>
      <c r="D62" s="10">
        <v>100</v>
      </c>
      <c r="E62" s="22"/>
      <c r="N62" s="32">
        <v>7.0000000000000001E-3</v>
      </c>
      <c r="O62" s="33">
        <v>100</v>
      </c>
      <c r="P62" s="32">
        <f t="shared" si="0"/>
        <v>3.350418050906967E-4</v>
      </c>
      <c r="Q62" s="34">
        <f t="shared" si="1"/>
        <v>0</v>
      </c>
      <c r="R62" s="32">
        <f t="shared" si="2"/>
        <v>0</v>
      </c>
    </row>
    <row r="63" spans="1:18" ht="15.75" thickBot="1">
      <c r="A63" s="23">
        <v>90000</v>
      </c>
      <c r="B63" s="12">
        <v>4.9539999999999997</v>
      </c>
      <c r="C63" s="12">
        <v>5.0000000000000001E-3</v>
      </c>
      <c r="D63" s="13">
        <v>100</v>
      </c>
      <c r="E63" s="22"/>
      <c r="N63" s="32">
        <v>5.0000000000000001E-3</v>
      </c>
      <c r="O63" s="33">
        <v>100</v>
      </c>
      <c r="P63" s="32">
        <f t="shared" si="0"/>
        <v>2.4250943932546676E-4</v>
      </c>
      <c r="Q63" s="34">
        <f t="shared" si="1"/>
        <v>0</v>
      </c>
      <c r="R63" s="32">
        <f t="shared" si="2"/>
        <v>0</v>
      </c>
    </row>
    <row r="64" spans="1:18">
      <c r="A64" s="17"/>
      <c r="B64" s="9"/>
      <c r="C64" s="9"/>
      <c r="D64" s="24"/>
      <c r="E64" s="22"/>
    </row>
    <row r="65" spans="1:16">
      <c r="A65" s="17"/>
      <c r="B65" s="9"/>
      <c r="C65" s="9"/>
      <c r="D65" s="24"/>
      <c r="E65" s="22"/>
      <c r="P65" s="3"/>
    </row>
    <row r="66" spans="1:16">
      <c r="A66" s="17"/>
      <c r="B66" s="9"/>
      <c r="C66" s="9"/>
      <c r="D66" s="24"/>
      <c r="E66" s="22"/>
      <c r="P66" s="3"/>
    </row>
    <row r="67" spans="1:16">
      <c r="A67" s="17"/>
      <c r="B67" s="17"/>
      <c r="C67" s="17"/>
      <c r="D67" s="17"/>
    </row>
    <row r="68" spans="1:16">
      <c r="A68" s="17"/>
      <c r="B68" s="17"/>
      <c r="C68" s="17"/>
      <c r="D68" s="17"/>
    </row>
    <row r="69" spans="1:16">
      <c r="A69" s="17"/>
      <c r="B69" s="17"/>
      <c r="C69" s="17"/>
      <c r="D69" s="17"/>
    </row>
    <row r="70" spans="1:16">
      <c r="A70" s="17"/>
      <c r="B70" s="17"/>
      <c r="C70" s="17"/>
      <c r="D70" s="17"/>
    </row>
    <row r="71" spans="1:16">
      <c r="A71" s="17"/>
      <c r="B71" s="17"/>
      <c r="C71" s="17"/>
      <c r="D71" s="17"/>
    </row>
    <row r="72" spans="1:16">
      <c r="A72" s="17"/>
      <c r="B72" s="17"/>
      <c r="C72" s="17"/>
      <c r="D72" s="17"/>
    </row>
    <row r="73" spans="1:16">
      <c r="A73" s="17"/>
      <c r="B73" s="17"/>
      <c r="C73" s="17"/>
      <c r="D73" s="17"/>
    </row>
    <row r="74" spans="1:16" hidden="1">
      <c r="A74" s="17"/>
      <c r="B74" s="17"/>
      <c r="C74" s="17"/>
      <c r="D74" s="17"/>
    </row>
    <row r="75" spans="1:16" hidden="1">
      <c r="A75" s="17"/>
      <c r="B75" s="17"/>
      <c r="C75" s="17"/>
      <c r="D75" s="17"/>
    </row>
    <row r="76" spans="1:16" hidden="1">
      <c r="A76" s="17"/>
      <c r="B76" s="17"/>
      <c r="C76" s="17"/>
      <c r="D76" s="17"/>
    </row>
    <row r="77" spans="1:16" hidden="1">
      <c r="A77" s="17"/>
      <c r="B77" s="17"/>
      <c r="C77" s="17"/>
      <c r="D77" s="17"/>
    </row>
    <row r="78" spans="1:16" hidden="1">
      <c r="A78" s="17"/>
      <c r="B78" s="17"/>
      <c r="C78" s="17"/>
      <c r="D78" s="17"/>
    </row>
    <row r="79" spans="1:16" hidden="1">
      <c r="A79" s="17"/>
      <c r="B79" s="17"/>
      <c r="C79" s="17"/>
      <c r="D79" s="17"/>
    </row>
    <row r="80" spans="1:16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>
      <c r="A118" s="17"/>
      <c r="B118" s="17"/>
      <c r="C118" s="17"/>
      <c r="D118" s="17"/>
    </row>
    <row r="119" spans="1:4" hidden="1"/>
    <row r="120" spans="1:4" hidden="1"/>
    <row r="121" spans="1:4" hidden="1"/>
    <row r="122" spans="1:4" hidden="1"/>
    <row r="123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9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48845" r:id="rId4">
          <objectPr defaultSize="0" r:id="rId5">
            <anchor moveWithCells="1">
              <from>
                <xdr:col>0</xdr:col>
                <xdr:colOff>57150</xdr:colOff>
                <xdr:row>10</xdr:row>
                <xdr:rowOff>47625</xdr:rowOff>
              </from>
              <to>
                <xdr:col>0</xdr:col>
                <xdr:colOff>514350</xdr:colOff>
                <xdr:row>10</xdr:row>
                <xdr:rowOff>238125</xdr:rowOff>
              </to>
            </anchor>
          </objectPr>
        </oleObject>
      </mc:Choice>
      <mc:Fallback>
        <oleObject progId="Equation.3" shapeId="248845" r:id="rId4"/>
      </mc:Fallback>
    </mc:AlternateContent>
    <mc:AlternateContent xmlns:mc="http://schemas.openxmlformats.org/markup-compatibility/2006">
      <mc:Choice Requires="x14">
        <oleObject progId="Equation.3" shapeId="248847" r:id="rId6">
          <objectPr defaultSize="0" r:id="rId7">
            <anchor moveWithCells="1">
              <from>
                <xdr:col>0</xdr:col>
                <xdr:colOff>57150</xdr:colOff>
                <xdr:row>7</xdr:row>
                <xdr:rowOff>38100</xdr:rowOff>
              </from>
              <to>
                <xdr:col>0</xdr:col>
                <xdr:colOff>257175</xdr:colOff>
                <xdr:row>7</xdr:row>
                <xdr:rowOff>219075</xdr:rowOff>
              </to>
            </anchor>
          </objectPr>
        </oleObject>
      </mc:Choice>
      <mc:Fallback>
        <oleObject progId="Equation.3" shapeId="248847" r:id="rId6"/>
      </mc:Fallback>
    </mc:AlternateContent>
    <mc:AlternateContent xmlns:mc="http://schemas.openxmlformats.org/markup-compatibility/2006">
      <mc:Choice Requires="x14">
        <oleObject progId="Equation.3" shapeId="248848" r:id="rId8">
          <objectPr defaultSize="0" r:id="rId9">
            <anchor moveWithCells="1">
              <from>
                <xdr:col>0</xdr:col>
                <xdr:colOff>57150</xdr:colOff>
                <xdr:row>8</xdr:row>
                <xdr:rowOff>38100</xdr:rowOff>
              </from>
              <to>
                <xdr:col>0</xdr:col>
                <xdr:colOff>247650</xdr:colOff>
                <xdr:row>8</xdr:row>
                <xdr:rowOff>219075</xdr:rowOff>
              </to>
            </anchor>
          </objectPr>
        </oleObject>
      </mc:Choice>
      <mc:Fallback>
        <oleObject progId="Equation.3" shapeId="248848" r:id="rId8"/>
      </mc:Fallback>
    </mc:AlternateContent>
    <mc:AlternateContent xmlns:mc="http://schemas.openxmlformats.org/markup-compatibility/2006">
      <mc:Choice Requires="x14">
        <oleObject progId="Equation.3" shapeId="248849" r:id="rId10">
          <objectPr defaultSize="0" r:id="rId11">
            <anchor moveWithCells="1">
              <from>
                <xdr:col>0</xdr:col>
                <xdr:colOff>38100</xdr:colOff>
                <xdr:row>9</xdr:row>
                <xdr:rowOff>9525</xdr:rowOff>
              </from>
              <to>
                <xdr:col>0</xdr:col>
                <xdr:colOff>676275</xdr:colOff>
                <xdr:row>9</xdr:row>
                <xdr:rowOff>238125</xdr:rowOff>
              </to>
            </anchor>
          </objectPr>
        </oleObject>
      </mc:Choice>
      <mc:Fallback>
        <oleObject progId="Equation.3" shapeId="248849" r:id="rId10"/>
      </mc:Fallback>
    </mc:AlternateContent>
    <mc:AlternateContent xmlns:mc="http://schemas.openxmlformats.org/markup-compatibility/2006">
      <mc:Choice Requires="x14">
        <oleObject progId="Equation.3" shapeId="248850" r:id="rId12">
          <objectPr defaultSize="0" r:id="rId13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48850" r:id="rId12"/>
      </mc:Fallback>
    </mc:AlternateContent>
    <mc:AlternateContent xmlns:mc="http://schemas.openxmlformats.org/markup-compatibility/2006">
      <mc:Choice Requires="x14">
        <oleObject progId="Equation.3" shapeId="248851" r:id="rId14">
          <objectPr defaultSize="0" r:id="rId15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48851" r:id="rId14"/>
      </mc:Fallback>
    </mc:AlternateContent>
    <mc:AlternateContent xmlns:mc="http://schemas.openxmlformats.org/markup-compatibility/2006">
      <mc:Choice Requires="x14">
        <oleObject progId="Equation.3" shapeId="248852" r:id="rId16">
          <objectPr defaultSize="0" r:id="rId17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48852" r:id="rId16"/>
      </mc:Fallback>
    </mc:AlternateContent>
    <mc:AlternateContent xmlns:mc="http://schemas.openxmlformats.org/markup-compatibility/2006">
      <mc:Choice Requires="x14">
        <oleObject progId="Equation.3" shapeId="248853" r:id="rId18">
          <objectPr defaultSize="0" r:id="rId19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48853" r:id="rId18"/>
      </mc:Fallback>
    </mc:AlternateContent>
    <mc:AlternateContent xmlns:mc="http://schemas.openxmlformats.org/markup-compatibility/2006">
      <mc:Choice Requires="x14">
        <oleObject progId="Equation.3" shapeId="248854" r:id="rId20">
          <objectPr defaultSize="0" r:id="rId21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48854" r:id="rId2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S119"/>
  <sheetViews>
    <sheetView showGridLines="0" zoomScaleNormal="100" workbookViewId="0"/>
  </sheetViews>
  <sheetFormatPr defaultColWidth="0" defaultRowHeight="15" zeroHeight="1"/>
  <cols>
    <col min="1" max="2" width="11.42578125" style="7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56" t="s">
        <v>27</v>
      </c>
    </row>
    <row r="2" spans="1:16" ht="12" customHeight="1">
      <c r="A2" s="6"/>
      <c r="P2" s="4"/>
    </row>
    <row r="3" spans="1:16" ht="12" customHeight="1">
      <c r="A3" s="40" t="s">
        <v>23</v>
      </c>
      <c r="B3"/>
      <c r="P3" s="4"/>
    </row>
    <row r="4" spans="1:16" ht="12" customHeight="1">
      <c r="A4" s="46">
        <v>95301</v>
      </c>
      <c r="B4"/>
      <c r="C4" s="40"/>
      <c r="P4" s="4"/>
    </row>
    <row r="5" spans="1:16" ht="12" customHeight="1">
      <c r="A5" s="39"/>
      <c r="B5"/>
      <c r="P5" s="4"/>
    </row>
    <row r="6" spans="1:16" ht="12" customHeight="1">
      <c r="A6" s="40" t="s">
        <v>21</v>
      </c>
      <c r="B6"/>
      <c r="P6" s="4"/>
    </row>
    <row r="7" spans="1:16" ht="21" customHeight="1">
      <c r="A7" s="40"/>
      <c r="B7" s="47"/>
      <c r="C7" s="50">
        <v>21400</v>
      </c>
      <c r="P7" s="4"/>
    </row>
    <row r="8" spans="1:16" ht="21" customHeight="1">
      <c r="A8" s="40"/>
      <c r="B8" s="47"/>
      <c r="C8" s="50">
        <v>23800</v>
      </c>
      <c r="P8" s="4"/>
    </row>
    <row r="9" spans="1:16" ht="21" customHeight="1">
      <c r="A9" s="40"/>
      <c r="B9" s="47"/>
      <c r="C9" s="50">
        <v>18300</v>
      </c>
      <c r="P9" s="4"/>
    </row>
    <row r="10" spans="1:16" ht="21" customHeight="1">
      <c r="A10" s="40"/>
      <c r="B10" s="47"/>
      <c r="C10" s="50">
        <v>20870</v>
      </c>
      <c r="P10" s="4"/>
    </row>
    <row r="11" spans="1:16" ht="21" customHeight="1">
      <c r="A11" s="40"/>
      <c r="B11" s="47"/>
      <c r="C11" s="53">
        <v>1.3</v>
      </c>
      <c r="P11" s="4"/>
    </row>
    <row r="12" spans="1:16" ht="12" customHeight="1">
      <c r="A12" s="42"/>
      <c r="B12"/>
      <c r="P12" s="4"/>
    </row>
    <row r="13" spans="1:16" ht="12" customHeight="1">
      <c r="A13" s="40" t="s">
        <v>22</v>
      </c>
      <c r="B13"/>
      <c r="P13" s="4"/>
    </row>
    <row r="14" spans="1:16" ht="21" customHeight="1">
      <c r="A14" s="40"/>
      <c r="B14"/>
      <c r="C14" s="54">
        <v>16.899999999999999</v>
      </c>
      <c r="P14" s="4"/>
    </row>
    <row r="15" spans="1:16" ht="21" customHeight="1">
      <c r="A15" s="40"/>
      <c r="B15"/>
      <c r="C15" s="52">
        <v>22700</v>
      </c>
      <c r="P15" s="4"/>
    </row>
    <row r="16" spans="1:16" ht="21" customHeight="1">
      <c r="A16" s="40"/>
      <c r="B16"/>
      <c r="C16" s="50">
        <v>17944</v>
      </c>
      <c r="P16" s="4"/>
    </row>
    <row r="17" spans="1:18" ht="21" customHeight="1">
      <c r="A17" s="40"/>
      <c r="B17"/>
      <c r="C17" s="52">
        <v>20180</v>
      </c>
      <c r="P17" s="4"/>
    </row>
    <row r="18" spans="1:18" ht="21" customHeight="1">
      <c r="A18" s="40"/>
      <c r="B18"/>
      <c r="C18" s="55">
        <v>1.27</v>
      </c>
      <c r="P18" s="4"/>
    </row>
    <row r="19" spans="1:18" ht="12" customHeight="1" thickBot="1">
      <c r="A19" s="6"/>
      <c r="B19"/>
      <c r="P19" s="4"/>
    </row>
    <row r="20" spans="1:18" ht="33.75" customHeight="1">
      <c r="A20" s="58" t="s">
        <v>0</v>
      </c>
      <c r="B20" s="59"/>
      <c r="C20" s="18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1470</v>
      </c>
      <c r="B22" s="9">
        <v>3.1669999999999998</v>
      </c>
      <c r="C22" s="9">
        <v>1E-3</v>
      </c>
      <c r="D22" s="10">
        <v>0</v>
      </c>
      <c r="E22" s="5"/>
      <c r="N22" s="32">
        <v>1E-3</v>
      </c>
      <c r="O22" s="33">
        <v>0</v>
      </c>
      <c r="P22" s="32">
        <f t="shared" ref="P22:P64" si="0">LOG(A22)-B22</f>
        <v>3.1733474817619012E-4</v>
      </c>
      <c r="Q22" s="34">
        <f t="shared" ref="Q22:Q64" si="1">C22-N22</f>
        <v>0</v>
      </c>
      <c r="R22" s="32">
        <f t="shared" ref="R22:R64" si="2">D22-O22</f>
        <v>0</v>
      </c>
    </row>
    <row r="23" spans="1:18">
      <c r="A23" s="8">
        <v>1640</v>
      </c>
      <c r="B23" s="9">
        <v>3.2149999999999999</v>
      </c>
      <c r="C23" s="9">
        <v>3.0000000000000001E-3</v>
      </c>
      <c r="D23" s="10">
        <v>0</v>
      </c>
      <c r="E23" s="5"/>
      <c r="N23" s="32">
        <v>3.0000000000000001E-3</v>
      </c>
      <c r="O23" s="33">
        <v>0</v>
      </c>
      <c r="P23" s="32">
        <f t="shared" si="0"/>
        <v>-1.5615195230189727E-4</v>
      </c>
      <c r="Q23" s="34">
        <f t="shared" si="1"/>
        <v>0</v>
      </c>
      <c r="R23" s="32">
        <f t="shared" si="2"/>
        <v>0</v>
      </c>
    </row>
    <row r="24" spans="1:18">
      <c r="A24" s="8">
        <v>1820</v>
      </c>
      <c r="B24" s="9">
        <v>3.26</v>
      </c>
      <c r="C24" s="9">
        <v>4.0000000000000001E-3</v>
      </c>
      <c r="D24" s="10">
        <v>0</v>
      </c>
      <c r="E24" s="5"/>
      <c r="N24" s="32">
        <v>4.0000000000000001E-3</v>
      </c>
      <c r="O24" s="33">
        <v>0</v>
      </c>
      <c r="P24" s="32">
        <f t="shared" si="0"/>
        <v>7.138798507488886E-5</v>
      </c>
      <c r="Q24" s="34">
        <f t="shared" si="1"/>
        <v>0</v>
      </c>
      <c r="R24" s="32">
        <f t="shared" si="2"/>
        <v>0</v>
      </c>
    </row>
    <row r="25" spans="1:18">
      <c r="A25" s="8">
        <v>2020</v>
      </c>
      <c r="B25" s="9">
        <v>3.3050000000000002</v>
      </c>
      <c r="C25" s="9">
        <v>5.0000000000000001E-3</v>
      </c>
      <c r="D25" s="10">
        <v>0</v>
      </c>
      <c r="E25" s="5"/>
      <c r="N25" s="32">
        <v>5.0000000000000001E-3</v>
      </c>
      <c r="O25" s="33">
        <v>0</v>
      </c>
      <c r="P25" s="32">
        <f t="shared" si="0"/>
        <v>3.5136944662372827E-4</v>
      </c>
      <c r="Q25" s="34">
        <f t="shared" si="1"/>
        <v>0</v>
      </c>
      <c r="R25" s="32">
        <f t="shared" si="2"/>
        <v>0</v>
      </c>
    </row>
    <row r="26" spans="1:18">
      <c r="A26" s="8">
        <v>2240</v>
      </c>
      <c r="B26" s="9">
        <v>3.35</v>
      </c>
      <c r="C26" s="9">
        <v>5.0000000000000001E-3</v>
      </c>
      <c r="D26" s="10">
        <v>0.1</v>
      </c>
      <c r="E26" s="5"/>
      <c r="N26" s="32">
        <v>5.0000000000000001E-3</v>
      </c>
      <c r="O26" s="33">
        <v>0.1</v>
      </c>
      <c r="P26" s="32">
        <f t="shared" si="0"/>
        <v>2.480183341626585E-4</v>
      </c>
      <c r="Q26" s="34">
        <f t="shared" si="1"/>
        <v>0</v>
      </c>
      <c r="R26" s="32">
        <f t="shared" si="2"/>
        <v>0</v>
      </c>
    </row>
    <row r="27" spans="1:18">
      <c r="A27" s="8">
        <v>2480</v>
      </c>
      <c r="B27" s="9">
        <v>3.3940000000000001</v>
      </c>
      <c r="C27" s="9">
        <v>6.0000000000000001E-3</v>
      </c>
      <c r="D27" s="10">
        <v>0.1</v>
      </c>
      <c r="E27" s="5"/>
      <c r="N27" s="32">
        <v>6.0000000000000001E-3</v>
      </c>
      <c r="O27" s="33">
        <v>0.1</v>
      </c>
      <c r="P27" s="32">
        <f t="shared" si="0"/>
        <v>4.5168082621627192E-4</v>
      </c>
      <c r="Q27" s="34">
        <f t="shared" si="1"/>
        <v>0</v>
      </c>
      <c r="R27" s="32">
        <f t="shared" si="2"/>
        <v>0</v>
      </c>
    </row>
    <row r="28" spans="1:18">
      <c r="A28" s="8">
        <v>2760</v>
      </c>
      <c r="B28" s="9">
        <v>3.4409999999999998</v>
      </c>
      <c r="C28" s="9">
        <v>8.0000000000000002E-3</v>
      </c>
      <c r="D28" s="10">
        <v>0.1</v>
      </c>
      <c r="E28" s="5"/>
      <c r="N28" s="32">
        <v>8.0000000000000002E-3</v>
      </c>
      <c r="O28" s="33">
        <v>0.1</v>
      </c>
      <c r="P28" s="32">
        <f t="shared" si="0"/>
        <v>-9.0917934782108745E-5</v>
      </c>
      <c r="Q28" s="34">
        <f t="shared" si="1"/>
        <v>0</v>
      </c>
      <c r="R28" s="32">
        <f t="shared" si="2"/>
        <v>0</v>
      </c>
    </row>
    <row r="29" spans="1:18">
      <c r="A29" s="8">
        <v>3060</v>
      </c>
      <c r="B29" s="9">
        <v>3.4860000000000002</v>
      </c>
      <c r="C29" s="9">
        <v>1.2E-2</v>
      </c>
      <c r="D29" s="10">
        <v>0.2</v>
      </c>
      <c r="E29" s="5"/>
      <c r="N29" s="32">
        <v>1.2E-2</v>
      </c>
      <c r="O29" s="33">
        <v>0.2</v>
      </c>
      <c r="P29" s="32">
        <f t="shared" si="0"/>
        <v>-2.7857351842008882E-4</v>
      </c>
      <c r="Q29" s="34">
        <f t="shared" si="1"/>
        <v>0</v>
      </c>
      <c r="R29" s="32">
        <f t="shared" si="2"/>
        <v>0</v>
      </c>
    </row>
    <row r="30" spans="1:18">
      <c r="A30" s="8">
        <v>3400</v>
      </c>
      <c r="B30" s="9">
        <v>3.5310000000000001</v>
      </c>
      <c r="C30" s="9">
        <v>1.7999999999999999E-2</v>
      </c>
      <c r="D30" s="10">
        <v>0.2</v>
      </c>
      <c r="E30" s="5"/>
      <c r="N30" s="32">
        <v>1.7999999999999999E-2</v>
      </c>
      <c r="O30" s="33">
        <v>0.2</v>
      </c>
      <c r="P30" s="32">
        <f t="shared" si="0"/>
        <v>4.7891704225477838E-4</v>
      </c>
      <c r="Q30" s="34">
        <f t="shared" si="1"/>
        <v>0</v>
      </c>
      <c r="R30" s="32">
        <f t="shared" si="2"/>
        <v>0</v>
      </c>
    </row>
    <row r="31" spans="1:18">
      <c r="A31" s="8">
        <v>3770</v>
      </c>
      <c r="B31" s="9">
        <v>3.5760000000000001</v>
      </c>
      <c r="C31" s="9">
        <v>2.5000000000000001E-2</v>
      </c>
      <c r="D31" s="10">
        <v>0.3</v>
      </c>
      <c r="E31" s="5"/>
      <c r="N31" s="32">
        <v>2.5000000000000001E-2</v>
      </c>
      <c r="O31" s="33">
        <v>0.3</v>
      </c>
      <c r="P31" s="32">
        <f t="shared" si="0"/>
        <v>3.4135020579295627E-4</v>
      </c>
      <c r="Q31" s="34">
        <f t="shared" si="1"/>
        <v>0</v>
      </c>
      <c r="R31" s="32">
        <f t="shared" si="2"/>
        <v>0</v>
      </c>
    </row>
    <row r="32" spans="1:18">
      <c r="A32" s="8">
        <v>4190</v>
      </c>
      <c r="B32" s="9">
        <v>3.6219999999999999</v>
      </c>
      <c r="C32" s="9">
        <v>3.5000000000000003E-2</v>
      </c>
      <c r="D32" s="10">
        <v>0.5</v>
      </c>
      <c r="E32" s="5"/>
      <c r="N32" s="32">
        <v>3.5000000000000003E-2</v>
      </c>
      <c r="O32" s="33">
        <v>0.5</v>
      </c>
      <c r="P32" s="32">
        <f t="shared" si="0"/>
        <v>2.1402296629524642E-4</v>
      </c>
      <c r="Q32" s="34">
        <f t="shared" si="1"/>
        <v>0</v>
      </c>
      <c r="R32" s="32">
        <f t="shared" si="2"/>
        <v>0</v>
      </c>
    </row>
    <row r="33" spans="1:18">
      <c r="A33" s="8">
        <v>4650</v>
      </c>
      <c r="B33" s="9">
        <v>3.6669999999999998</v>
      </c>
      <c r="C33" s="9">
        <v>4.8000000000000001E-2</v>
      </c>
      <c r="D33" s="10">
        <v>0.7</v>
      </c>
      <c r="E33" s="5"/>
      <c r="N33" s="32">
        <v>4.8000000000000001E-2</v>
      </c>
      <c r="O33" s="33">
        <v>0.7</v>
      </c>
      <c r="P33" s="32">
        <f t="shared" si="0"/>
        <v>4.5295288995417238E-4</v>
      </c>
      <c r="Q33" s="34">
        <f t="shared" si="1"/>
        <v>0</v>
      </c>
      <c r="R33" s="32">
        <f t="shared" si="2"/>
        <v>0</v>
      </c>
    </row>
    <row r="34" spans="1:18">
      <c r="A34" s="8">
        <v>5160</v>
      </c>
      <c r="B34" s="9">
        <v>3.7130000000000001</v>
      </c>
      <c r="C34" s="9">
        <v>6.4000000000000001E-2</v>
      </c>
      <c r="D34" s="10">
        <v>0.9</v>
      </c>
      <c r="E34" s="5"/>
      <c r="N34" s="32">
        <v>6.4000000000000001E-2</v>
      </c>
      <c r="O34" s="33">
        <v>0.9</v>
      </c>
      <c r="P34" s="32">
        <f t="shared" si="0"/>
        <v>-3.5029837278877096E-4</v>
      </c>
      <c r="Q34" s="34">
        <f t="shared" si="1"/>
        <v>0</v>
      </c>
      <c r="R34" s="32">
        <f t="shared" si="2"/>
        <v>0</v>
      </c>
    </row>
    <row r="35" spans="1:18">
      <c r="A35" s="8">
        <v>5730</v>
      </c>
      <c r="B35" s="9">
        <v>3.758</v>
      </c>
      <c r="C35" s="9">
        <v>8.7999999999999995E-2</v>
      </c>
      <c r="D35" s="10">
        <v>1.2</v>
      </c>
      <c r="E35" s="5"/>
      <c r="N35" s="32">
        <v>8.7999999999999995E-2</v>
      </c>
      <c r="O35" s="33">
        <v>1.2</v>
      </c>
      <c r="P35" s="32">
        <f t="shared" si="0"/>
        <v>1.5462196738980083E-4</v>
      </c>
      <c r="Q35" s="34">
        <f t="shared" si="1"/>
        <v>0</v>
      </c>
      <c r="R35" s="32">
        <f t="shared" si="2"/>
        <v>0</v>
      </c>
    </row>
    <row r="36" spans="1:18">
      <c r="A36" s="8">
        <v>6360</v>
      </c>
      <c r="B36" s="9">
        <v>3.8029999999999999</v>
      </c>
      <c r="C36" s="9">
        <v>0.122</v>
      </c>
      <c r="D36" s="10">
        <v>1.7</v>
      </c>
      <c r="E36" s="5"/>
      <c r="N36" s="32">
        <v>0.122</v>
      </c>
      <c r="O36" s="33">
        <v>1.7</v>
      </c>
      <c r="P36" s="32">
        <f t="shared" si="0"/>
        <v>4.5711564841388608E-4</v>
      </c>
      <c r="Q36" s="34">
        <f t="shared" si="1"/>
        <v>0</v>
      </c>
      <c r="R36" s="32">
        <f t="shared" si="2"/>
        <v>0</v>
      </c>
    </row>
    <row r="37" spans="1:18">
      <c r="A37" s="8">
        <v>7060</v>
      </c>
      <c r="B37" s="9">
        <v>3.8490000000000002</v>
      </c>
      <c r="C37" s="9">
        <v>0.17</v>
      </c>
      <c r="D37" s="10">
        <v>2.4</v>
      </c>
      <c r="E37" s="5"/>
      <c r="N37" s="32">
        <v>0.17</v>
      </c>
      <c r="O37" s="33">
        <v>2.4</v>
      </c>
      <c r="P37" s="32">
        <f t="shared" si="0"/>
        <v>-1.9529894819658722E-4</v>
      </c>
      <c r="Q37" s="34">
        <f t="shared" si="1"/>
        <v>0</v>
      </c>
      <c r="R37" s="32">
        <f t="shared" si="2"/>
        <v>0</v>
      </c>
    </row>
    <row r="38" spans="1:18">
      <c r="A38" s="8">
        <v>7830</v>
      </c>
      <c r="B38" s="17">
        <v>3.8940000000000001</v>
      </c>
      <c r="C38" s="9">
        <v>0.23799999999999999</v>
      </c>
      <c r="D38" s="10">
        <v>3.3</v>
      </c>
      <c r="E38" s="5"/>
      <c r="N38" s="32">
        <v>0.23799999999999999</v>
      </c>
      <c r="O38" s="33">
        <v>3.3</v>
      </c>
      <c r="P38" s="32">
        <f t="shared" si="0"/>
        <v>-2.3823794205668491E-4</v>
      </c>
      <c r="Q38" s="34">
        <f t="shared" si="1"/>
        <v>0</v>
      </c>
      <c r="R38" s="32">
        <f t="shared" si="2"/>
        <v>0</v>
      </c>
    </row>
    <row r="39" spans="1:18">
      <c r="A39" s="8">
        <v>8700</v>
      </c>
      <c r="B39" s="9">
        <v>3.94</v>
      </c>
      <c r="C39" s="9">
        <v>0.33200000000000002</v>
      </c>
      <c r="D39" s="10">
        <v>4.5999999999999996</v>
      </c>
      <c r="E39" s="5"/>
      <c r="N39" s="32">
        <v>0.33200000000000002</v>
      </c>
      <c r="O39" s="33">
        <v>4.5999999999999996</v>
      </c>
      <c r="P39" s="32">
        <f t="shared" si="0"/>
        <v>-4.8074738138126349E-4</v>
      </c>
      <c r="Q39" s="34">
        <f t="shared" si="1"/>
        <v>0</v>
      </c>
      <c r="R39" s="32">
        <f t="shared" si="2"/>
        <v>0</v>
      </c>
    </row>
    <row r="40" spans="1:18">
      <c r="A40" s="8">
        <v>9650</v>
      </c>
      <c r="B40" s="9">
        <v>3.9849999999999999</v>
      </c>
      <c r="C40" s="9">
        <v>0.45700000000000002</v>
      </c>
      <c r="D40" s="10">
        <v>6.4</v>
      </c>
      <c r="E40" s="5"/>
      <c r="N40" s="32">
        <v>0.45700000000000002</v>
      </c>
      <c r="O40" s="33">
        <v>6.4</v>
      </c>
      <c r="P40" s="32">
        <f t="shared" si="0"/>
        <v>-4.7268665620725514E-4</v>
      </c>
      <c r="Q40" s="34">
        <f t="shared" si="1"/>
        <v>0</v>
      </c>
      <c r="R40" s="32">
        <f t="shared" si="2"/>
        <v>0</v>
      </c>
    </row>
    <row r="41" spans="1:18">
      <c r="A41" s="8">
        <v>10700</v>
      </c>
      <c r="B41" s="9">
        <v>4.0289999999999999</v>
      </c>
      <c r="C41" s="9">
        <v>0.62</v>
      </c>
      <c r="D41" s="10">
        <v>8.8000000000000007</v>
      </c>
      <c r="E41" s="5"/>
      <c r="N41" s="32">
        <v>0.62</v>
      </c>
      <c r="O41" s="33">
        <v>8.8000000000000007</v>
      </c>
      <c r="P41" s="32">
        <f t="shared" si="0"/>
        <v>3.8377768520980737E-4</v>
      </c>
      <c r="Q41" s="34">
        <f t="shared" si="1"/>
        <v>0</v>
      </c>
      <c r="R41" s="32">
        <f t="shared" si="2"/>
        <v>0</v>
      </c>
    </row>
    <row r="42" spans="1:18">
      <c r="A42" s="8">
        <v>11900</v>
      </c>
      <c r="B42" s="9">
        <v>4.0759999999999996</v>
      </c>
      <c r="C42" s="9">
        <v>0.82199999999999995</v>
      </c>
      <c r="D42" s="10">
        <v>12</v>
      </c>
      <c r="E42" s="5"/>
      <c r="N42" s="32">
        <v>0.82199999999999995</v>
      </c>
      <c r="O42" s="33">
        <v>12</v>
      </c>
      <c r="P42" s="32">
        <f t="shared" si="0"/>
        <v>-4.5303860746859215E-4</v>
      </c>
      <c r="Q42" s="34">
        <f t="shared" si="1"/>
        <v>0</v>
      </c>
      <c r="R42" s="32">
        <f t="shared" si="2"/>
        <v>0</v>
      </c>
    </row>
    <row r="43" spans="1:18">
      <c r="A43" s="8">
        <v>13200</v>
      </c>
      <c r="B43" s="9">
        <v>4.1210000000000004</v>
      </c>
      <c r="C43" s="9">
        <v>1.0640000000000001</v>
      </c>
      <c r="D43" s="10">
        <v>16.3</v>
      </c>
      <c r="E43" s="5"/>
      <c r="N43" s="32">
        <v>1.0640000000000001</v>
      </c>
      <c r="O43" s="33">
        <v>16.3</v>
      </c>
      <c r="P43" s="32">
        <f t="shared" si="0"/>
        <v>-4.2606879415085785E-4</v>
      </c>
      <c r="Q43" s="34">
        <f t="shared" si="1"/>
        <v>0</v>
      </c>
      <c r="R43" s="32">
        <f t="shared" si="2"/>
        <v>0</v>
      </c>
    </row>
    <row r="44" spans="1:18">
      <c r="A44" s="8">
        <v>14700</v>
      </c>
      <c r="B44" s="9">
        <v>4.1669999999999998</v>
      </c>
      <c r="C44" s="9">
        <v>1.3260000000000001</v>
      </c>
      <c r="D44" s="10">
        <v>21.7</v>
      </c>
      <c r="E44" s="5"/>
      <c r="N44" s="32">
        <v>1.3260000000000001</v>
      </c>
      <c r="O44" s="33">
        <v>21.7</v>
      </c>
      <c r="P44" s="32">
        <f t="shared" si="0"/>
        <v>3.1733474817663421E-4</v>
      </c>
      <c r="Q44" s="34">
        <f t="shared" si="1"/>
        <v>0</v>
      </c>
      <c r="R44" s="32">
        <f t="shared" si="2"/>
        <v>0</v>
      </c>
    </row>
    <row r="45" spans="1:18">
      <c r="A45" s="8">
        <v>16300</v>
      </c>
      <c r="B45" s="9">
        <v>4.2119999999999997</v>
      </c>
      <c r="C45" s="9">
        <v>1.5780000000000001</v>
      </c>
      <c r="D45" s="10">
        <v>28.3</v>
      </c>
      <c r="E45" s="5"/>
      <c r="N45" s="32">
        <v>1.5780000000000001</v>
      </c>
      <c r="O45" s="33">
        <v>28.3</v>
      </c>
      <c r="P45" s="32">
        <f t="shared" si="0"/>
        <v>1.8760440395837463E-4</v>
      </c>
      <c r="Q45" s="34">
        <f t="shared" si="1"/>
        <v>0</v>
      </c>
      <c r="R45" s="32">
        <f t="shared" si="2"/>
        <v>0</v>
      </c>
    </row>
    <row r="46" spans="1:18">
      <c r="A46" s="8">
        <v>18100</v>
      </c>
      <c r="B46" s="9">
        <v>4.258</v>
      </c>
      <c r="C46" s="9">
        <v>1.782</v>
      </c>
      <c r="D46" s="10">
        <v>36</v>
      </c>
      <c r="E46" s="5"/>
      <c r="N46" s="32">
        <v>1.782</v>
      </c>
      <c r="O46" s="33">
        <v>36</v>
      </c>
      <c r="P46" s="32">
        <f t="shared" si="0"/>
        <v>-3.2142513081545587E-4</v>
      </c>
      <c r="Q46" s="34">
        <f t="shared" si="1"/>
        <v>0</v>
      </c>
      <c r="R46" s="32">
        <f t="shared" si="2"/>
        <v>0</v>
      </c>
    </row>
    <row r="47" spans="1:18">
      <c r="A47" s="8">
        <v>20100</v>
      </c>
      <c r="B47" s="9">
        <v>4.3029999999999999</v>
      </c>
      <c r="C47" s="9">
        <v>1.9059999999999999</v>
      </c>
      <c r="D47" s="10">
        <v>44.4</v>
      </c>
      <c r="E47" s="5"/>
      <c r="N47" s="32">
        <v>1.9059999999999999</v>
      </c>
      <c r="O47" s="33">
        <v>44.4</v>
      </c>
      <c r="P47" s="32">
        <f t="shared" si="0"/>
        <v>1.9605742048867114E-4</v>
      </c>
      <c r="Q47" s="34">
        <f t="shared" si="1"/>
        <v>0</v>
      </c>
      <c r="R47" s="32">
        <f t="shared" si="2"/>
        <v>0</v>
      </c>
    </row>
    <row r="48" spans="1:18">
      <c r="A48" s="8">
        <v>22300</v>
      </c>
      <c r="B48" s="9">
        <v>4.3479999999999999</v>
      </c>
      <c r="C48" s="9">
        <v>1.9390000000000001</v>
      </c>
      <c r="D48" s="10">
        <v>53.1</v>
      </c>
      <c r="E48" s="5"/>
      <c r="N48" s="32">
        <v>1.9390000000000001</v>
      </c>
      <c r="O48" s="33">
        <v>53.1</v>
      </c>
      <c r="P48" s="32">
        <f t="shared" si="0"/>
        <v>3.0486304816079723E-4</v>
      </c>
      <c r="Q48" s="34">
        <f t="shared" si="1"/>
        <v>0</v>
      </c>
      <c r="R48" s="32">
        <f t="shared" si="2"/>
        <v>0</v>
      </c>
    </row>
    <row r="49" spans="1:18">
      <c r="A49" s="8">
        <v>24700</v>
      </c>
      <c r="B49" s="9">
        <v>4.3929999999999998</v>
      </c>
      <c r="C49" s="9">
        <v>1.869</v>
      </c>
      <c r="D49" s="10">
        <v>61.8</v>
      </c>
      <c r="E49" s="5"/>
      <c r="N49" s="32">
        <v>1.869</v>
      </c>
      <c r="O49" s="33">
        <v>61.8</v>
      </c>
      <c r="P49" s="32">
        <f t="shared" si="0"/>
        <v>-3.0304674033398982E-4</v>
      </c>
      <c r="Q49" s="34">
        <f t="shared" si="1"/>
        <v>0</v>
      </c>
      <c r="R49" s="32">
        <f t="shared" si="2"/>
        <v>0</v>
      </c>
    </row>
    <row r="50" spans="1:18">
      <c r="A50" s="8">
        <v>27400</v>
      </c>
      <c r="B50" s="9">
        <v>4.4379999999999997</v>
      </c>
      <c r="C50" s="9">
        <v>1.708</v>
      </c>
      <c r="D50" s="10">
        <v>69.900000000000006</v>
      </c>
      <c r="E50" s="5"/>
      <c r="N50" s="32">
        <v>1.708</v>
      </c>
      <c r="O50" s="33">
        <v>69.900000000000006</v>
      </c>
      <c r="P50" s="32">
        <f t="shared" si="0"/>
        <v>-2.4943717961178891E-4</v>
      </c>
      <c r="Q50" s="34">
        <f t="shared" si="1"/>
        <v>0</v>
      </c>
      <c r="R50" s="32">
        <f t="shared" si="2"/>
        <v>0</v>
      </c>
    </row>
    <row r="51" spans="1:18">
      <c r="A51" s="8">
        <v>30500</v>
      </c>
      <c r="B51" s="9">
        <v>4.484</v>
      </c>
      <c r="C51" s="9">
        <v>1.4830000000000001</v>
      </c>
      <c r="D51" s="10">
        <v>77.099999999999994</v>
      </c>
      <c r="E51" s="5"/>
      <c r="N51" s="32">
        <v>1.4830000000000001</v>
      </c>
      <c r="O51" s="33">
        <v>77.099999999999994</v>
      </c>
      <c r="P51" s="32">
        <f t="shared" si="0"/>
        <v>2.9983934678590174E-4</v>
      </c>
      <c r="Q51" s="34">
        <f t="shared" si="1"/>
        <v>0</v>
      </c>
      <c r="R51" s="32">
        <f t="shared" si="2"/>
        <v>0</v>
      </c>
    </row>
    <row r="52" spans="1:18">
      <c r="A52" s="8">
        <v>33800</v>
      </c>
      <c r="B52" s="9">
        <v>4.5289999999999999</v>
      </c>
      <c r="C52" s="9">
        <v>1.224</v>
      </c>
      <c r="D52" s="10">
        <v>83.3</v>
      </c>
      <c r="E52" s="5"/>
      <c r="N52" s="32">
        <v>1.224</v>
      </c>
      <c r="O52" s="33">
        <v>83.3</v>
      </c>
      <c r="P52" s="32">
        <f t="shared" si="0"/>
        <v>-8.3299722344776228E-5</v>
      </c>
      <c r="Q52" s="34">
        <f t="shared" si="1"/>
        <v>0</v>
      </c>
      <c r="R52" s="32">
        <f t="shared" si="2"/>
        <v>0</v>
      </c>
    </row>
    <row r="53" spans="1:18">
      <c r="A53" s="8">
        <v>37500</v>
      </c>
      <c r="B53" s="9">
        <v>4.5739999999999998</v>
      </c>
      <c r="C53" s="9">
        <v>0.96099999999999997</v>
      </c>
      <c r="D53" s="10">
        <v>88.2</v>
      </c>
      <c r="E53" s="5"/>
      <c r="N53" s="32">
        <v>0.96099999999999997</v>
      </c>
      <c r="O53" s="33">
        <v>88.2</v>
      </c>
      <c r="P53" s="32">
        <f t="shared" si="0"/>
        <v>3.1267727718997662E-5</v>
      </c>
      <c r="Q53" s="34">
        <f t="shared" si="1"/>
        <v>0</v>
      </c>
      <c r="R53" s="32">
        <f t="shared" si="2"/>
        <v>0</v>
      </c>
    </row>
    <row r="54" spans="1:18">
      <c r="A54" s="8">
        <v>41700</v>
      </c>
      <c r="B54" s="9">
        <v>4.62</v>
      </c>
      <c r="C54" s="9">
        <v>0.71699999999999997</v>
      </c>
      <c r="D54" s="10">
        <v>92</v>
      </c>
      <c r="E54" s="5"/>
      <c r="N54" s="32">
        <v>0.71699999999999997</v>
      </c>
      <c r="O54" s="33">
        <v>92</v>
      </c>
      <c r="P54" s="32">
        <f t="shared" si="0"/>
        <v>1.3605497375746012E-4</v>
      </c>
      <c r="Q54" s="34">
        <f t="shared" si="1"/>
        <v>0</v>
      </c>
      <c r="R54" s="32">
        <f t="shared" si="2"/>
        <v>0</v>
      </c>
    </row>
    <row r="55" spans="1:18">
      <c r="A55" s="8">
        <v>46200</v>
      </c>
      <c r="B55" s="9">
        <v>4.665</v>
      </c>
      <c r="C55" s="9">
        <v>0.50800000000000001</v>
      </c>
      <c r="D55" s="10">
        <v>94.8</v>
      </c>
      <c r="E55" s="5"/>
      <c r="N55" s="32">
        <v>0.50800000000000001</v>
      </c>
      <c r="O55" s="33">
        <v>94.8</v>
      </c>
      <c r="P55" s="32">
        <f t="shared" si="0"/>
        <v>-3.5802444387478261E-4</v>
      </c>
      <c r="Q55" s="34">
        <f t="shared" si="1"/>
        <v>0</v>
      </c>
      <c r="R55" s="32">
        <f t="shared" si="2"/>
        <v>0</v>
      </c>
    </row>
    <row r="56" spans="1:18">
      <c r="A56" s="8">
        <v>51300</v>
      </c>
      <c r="B56" s="9">
        <v>4.71</v>
      </c>
      <c r="C56" s="9">
        <v>0.34399999999999997</v>
      </c>
      <c r="D56" s="10">
        <v>96.7</v>
      </c>
      <c r="E56" s="5"/>
      <c r="N56" s="32">
        <v>0.34399999999999997</v>
      </c>
      <c r="O56" s="33">
        <v>96.7</v>
      </c>
      <c r="P56" s="32">
        <f t="shared" si="0"/>
        <v>1.1736511181670295E-4</v>
      </c>
      <c r="Q56" s="34">
        <f t="shared" si="1"/>
        <v>0</v>
      </c>
      <c r="R56" s="32">
        <f t="shared" si="2"/>
        <v>0</v>
      </c>
    </row>
    <row r="57" spans="1:18">
      <c r="A57" s="8">
        <v>57000</v>
      </c>
      <c r="B57" s="9">
        <v>4.7560000000000002</v>
      </c>
      <c r="C57" s="9">
        <v>0.224</v>
      </c>
      <c r="D57" s="10">
        <v>98</v>
      </c>
      <c r="E57" s="5"/>
      <c r="N57" s="32">
        <v>0.224</v>
      </c>
      <c r="O57" s="33">
        <v>98</v>
      </c>
      <c r="P57" s="32">
        <f t="shared" si="0"/>
        <v>-1.2514432750876381E-4</v>
      </c>
      <c r="Q57" s="34">
        <f t="shared" si="1"/>
        <v>0</v>
      </c>
      <c r="R57" s="32">
        <f t="shared" si="2"/>
        <v>0</v>
      </c>
    </row>
    <row r="58" spans="1:18">
      <c r="A58" s="8">
        <v>63300</v>
      </c>
      <c r="B58" s="9">
        <v>4.8010000000000002</v>
      </c>
      <c r="C58" s="9">
        <v>0.14099999999999999</v>
      </c>
      <c r="D58" s="10">
        <v>98.8</v>
      </c>
      <c r="E58" s="5"/>
      <c r="N58" s="32">
        <v>0.14099999999999999</v>
      </c>
      <c r="O58" s="33">
        <v>98.8</v>
      </c>
      <c r="P58" s="32">
        <f t="shared" si="0"/>
        <v>4.0371001735461931E-4</v>
      </c>
      <c r="Q58" s="34">
        <f t="shared" si="1"/>
        <v>0</v>
      </c>
      <c r="R58" s="32">
        <f t="shared" si="2"/>
        <v>0</v>
      </c>
    </row>
    <row r="59" spans="1:18">
      <c r="A59" s="8">
        <v>70200</v>
      </c>
      <c r="B59" s="9">
        <v>4.8460000000000001</v>
      </c>
      <c r="C59" s="9">
        <v>8.6999999999999994E-2</v>
      </c>
      <c r="D59" s="10">
        <v>99.3</v>
      </c>
      <c r="E59" s="5"/>
      <c r="N59" s="32">
        <v>8.6999999999999994E-2</v>
      </c>
      <c r="O59" s="33">
        <v>99.3</v>
      </c>
      <c r="P59" s="32">
        <f t="shared" si="0"/>
        <v>3.3711212980502836E-4</v>
      </c>
      <c r="Q59" s="34">
        <f t="shared" si="1"/>
        <v>0</v>
      </c>
      <c r="R59" s="32">
        <f t="shared" si="2"/>
        <v>0</v>
      </c>
    </row>
    <row r="60" spans="1:18">
      <c r="A60" s="8">
        <v>77900</v>
      </c>
      <c r="B60" s="9">
        <v>4.8920000000000003</v>
      </c>
      <c r="C60" s="9">
        <v>0.05</v>
      </c>
      <c r="D60" s="10">
        <v>99.6</v>
      </c>
      <c r="E60" s="5"/>
      <c r="N60" s="32">
        <v>0.05</v>
      </c>
      <c r="O60" s="33">
        <v>99.6</v>
      </c>
      <c r="P60" s="32">
        <f t="shared" si="0"/>
        <v>-4.6254232743603296E-4</v>
      </c>
      <c r="Q60" s="34">
        <f t="shared" si="1"/>
        <v>0</v>
      </c>
      <c r="R60" s="32">
        <f t="shared" si="2"/>
        <v>0</v>
      </c>
    </row>
    <row r="61" spans="1:18">
      <c r="A61" s="8">
        <v>86500</v>
      </c>
      <c r="B61" s="9">
        <v>4.9370000000000003</v>
      </c>
      <c r="C61" s="9">
        <v>2.8000000000000001E-2</v>
      </c>
      <c r="D61" s="10">
        <v>99.8</v>
      </c>
      <c r="E61" s="5"/>
      <c r="N61" s="32">
        <v>2.8000000000000001E-2</v>
      </c>
      <c r="O61" s="33">
        <v>99.8</v>
      </c>
      <c r="P61" s="32">
        <f t="shared" si="0"/>
        <v>1.6107464813508443E-5</v>
      </c>
      <c r="Q61" s="34">
        <f t="shared" si="1"/>
        <v>0</v>
      </c>
      <c r="R61" s="32">
        <f t="shared" si="2"/>
        <v>0</v>
      </c>
    </row>
    <row r="62" spans="1:18">
      <c r="A62" s="8">
        <v>96100</v>
      </c>
      <c r="B62" s="9">
        <v>4.9829999999999997</v>
      </c>
      <c r="C62" s="9">
        <v>1.7000000000000001E-2</v>
      </c>
      <c r="D62" s="10">
        <v>99.9</v>
      </c>
      <c r="E62" s="5"/>
      <c r="N62" s="32">
        <v>1.7000000000000001E-2</v>
      </c>
      <c r="O62" s="33">
        <v>99.9</v>
      </c>
      <c r="P62" s="32">
        <f t="shared" si="0"/>
        <v>-2.7661233145437336E-4</v>
      </c>
      <c r="Q62" s="34">
        <f t="shared" si="1"/>
        <v>0</v>
      </c>
      <c r="R62" s="32">
        <f t="shared" si="2"/>
        <v>0</v>
      </c>
    </row>
    <row r="63" spans="1:18">
      <c r="A63" s="8">
        <v>107000</v>
      </c>
      <c r="B63" s="9">
        <v>5.0289999999999999</v>
      </c>
      <c r="C63" s="9">
        <v>8.0000000000000002E-3</v>
      </c>
      <c r="D63" s="10">
        <v>100</v>
      </c>
      <c r="E63" s="5"/>
      <c r="N63" s="32">
        <v>8.0000000000000002E-3</v>
      </c>
      <c r="O63" s="33">
        <v>100</v>
      </c>
      <c r="P63" s="32">
        <f t="shared" si="0"/>
        <v>3.8377768520980737E-4</v>
      </c>
      <c r="Q63" s="34">
        <f t="shared" si="1"/>
        <v>0</v>
      </c>
      <c r="R63" s="32">
        <f t="shared" si="2"/>
        <v>0</v>
      </c>
    </row>
    <row r="64" spans="1:18" ht="15.75" thickBot="1">
      <c r="A64" s="8">
        <v>118000</v>
      </c>
      <c r="B64" s="9">
        <v>5.0720000000000001</v>
      </c>
      <c r="C64" s="9">
        <v>3.0000000000000001E-3</v>
      </c>
      <c r="D64" s="10">
        <v>100</v>
      </c>
      <c r="E64" s="5"/>
      <c r="N64" s="32">
        <v>3.0000000000000001E-3</v>
      </c>
      <c r="O64" s="33">
        <v>100</v>
      </c>
      <c r="P64" s="32">
        <f t="shared" si="0"/>
        <v>-1.179926938750242E-4</v>
      </c>
      <c r="Q64" s="34">
        <f t="shared" si="1"/>
        <v>0</v>
      </c>
      <c r="R64" s="32">
        <f t="shared" si="2"/>
        <v>0</v>
      </c>
    </row>
    <row r="65" spans="1:5">
      <c r="A65" s="25"/>
      <c r="B65" s="26"/>
      <c r="C65" s="26"/>
      <c r="D65" s="27"/>
      <c r="E65" s="5"/>
    </row>
    <row r="66" spans="1:5">
      <c r="A66" s="17"/>
      <c r="B66" s="9"/>
      <c r="C66" s="9"/>
      <c r="D66" s="24"/>
    </row>
    <row r="67" spans="1:5">
      <c r="A67" s="17"/>
      <c r="B67" s="17"/>
      <c r="C67" s="17"/>
      <c r="D67" s="17"/>
    </row>
    <row r="68" spans="1:5">
      <c r="A68" s="17"/>
      <c r="B68" s="17"/>
      <c r="C68" s="17"/>
      <c r="D68" s="17"/>
    </row>
    <row r="69" spans="1:5">
      <c r="A69" s="17"/>
      <c r="B69" s="17"/>
      <c r="C69" s="17"/>
      <c r="D69" s="17"/>
    </row>
    <row r="70" spans="1:5">
      <c r="A70" s="17"/>
      <c r="B70" s="17"/>
      <c r="C70" s="17"/>
      <c r="D70" s="17"/>
    </row>
    <row r="71" spans="1:5">
      <c r="A71" s="17"/>
      <c r="B71" s="17"/>
      <c r="C71" s="17"/>
      <c r="D71" s="17"/>
    </row>
    <row r="72" spans="1:5">
      <c r="A72" s="17"/>
      <c r="B72" s="17"/>
      <c r="C72" s="17"/>
      <c r="D72" s="17"/>
    </row>
    <row r="73" spans="1:5">
      <c r="A73" s="17"/>
      <c r="B73" s="17"/>
      <c r="C73" s="17"/>
      <c r="D73" s="17"/>
    </row>
    <row r="74" spans="1:5" hidden="1">
      <c r="A74" s="17"/>
      <c r="B74" s="17"/>
      <c r="C74" s="17"/>
      <c r="D74" s="17"/>
    </row>
    <row r="75" spans="1:5" hidden="1">
      <c r="A75" s="17"/>
      <c r="B75" s="17"/>
      <c r="C75" s="17"/>
      <c r="D75" s="17"/>
    </row>
    <row r="76" spans="1:5" hidden="1">
      <c r="A76" s="17"/>
      <c r="B76" s="17"/>
      <c r="C76" s="17"/>
      <c r="D76" s="17"/>
    </row>
    <row r="77" spans="1:5" hidden="1">
      <c r="A77" s="17"/>
      <c r="B77" s="17"/>
      <c r="C77" s="17"/>
      <c r="D77" s="17"/>
    </row>
    <row r="78" spans="1:5" hidden="1">
      <c r="A78" s="17"/>
      <c r="B78" s="17"/>
      <c r="C78" s="17"/>
      <c r="D78" s="17"/>
    </row>
    <row r="79" spans="1:5" hidden="1">
      <c r="A79" s="17"/>
      <c r="B79" s="17"/>
      <c r="C79" s="17"/>
      <c r="D79" s="17"/>
    </row>
    <row r="80" spans="1:5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49879" r:id="rId4">
          <objectPr defaultSize="0" r:id="rId5">
            <anchor moveWithCells="1">
              <from>
                <xdr:col>0</xdr:col>
                <xdr:colOff>57150</xdr:colOff>
                <xdr:row>10</xdr:row>
                <xdr:rowOff>47625</xdr:rowOff>
              </from>
              <to>
                <xdr:col>0</xdr:col>
                <xdr:colOff>514350</xdr:colOff>
                <xdr:row>10</xdr:row>
                <xdr:rowOff>238125</xdr:rowOff>
              </to>
            </anchor>
          </objectPr>
        </oleObject>
      </mc:Choice>
      <mc:Fallback>
        <oleObject progId="Equation.3" shapeId="249879" r:id="rId4"/>
      </mc:Fallback>
    </mc:AlternateContent>
    <mc:AlternateContent xmlns:mc="http://schemas.openxmlformats.org/markup-compatibility/2006">
      <mc:Choice Requires="x14">
        <oleObject progId="Equation.3" shapeId="249880" r:id="rId6">
          <objectPr defaultSize="0" r:id="rId7">
            <anchor moveWithCells="1">
              <from>
                <xdr:col>0</xdr:col>
                <xdr:colOff>57150</xdr:colOff>
                <xdr:row>6</xdr:row>
                <xdr:rowOff>38100</xdr:rowOff>
              </from>
              <to>
                <xdr:col>0</xdr:col>
                <xdr:colOff>247650</xdr:colOff>
                <xdr:row>6</xdr:row>
                <xdr:rowOff>238125</xdr:rowOff>
              </to>
            </anchor>
          </objectPr>
        </oleObject>
      </mc:Choice>
      <mc:Fallback>
        <oleObject progId="Equation.3" shapeId="249880" r:id="rId6"/>
      </mc:Fallback>
    </mc:AlternateContent>
    <mc:AlternateContent xmlns:mc="http://schemas.openxmlformats.org/markup-compatibility/2006">
      <mc:Choice Requires="x14">
        <oleObject progId="Equation.3" shapeId="249881" r:id="rId8">
          <objectPr defaultSize="0" r:id="rId9">
            <anchor moveWithCells="1">
              <from>
                <xdr:col>0</xdr:col>
                <xdr:colOff>57150</xdr:colOff>
                <xdr:row>7</xdr:row>
                <xdr:rowOff>38100</xdr:rowOff>
              </from>
              <to>
                <xdr:col>0</xdr:col>
                <xdr:colOff>257175</xdr:colOff>
                <xdr:row>7</xdr:row>
                <xdr:rowOff>219075</xdr:rowOff>
              </to>
            </anchor>
          </objectPr>
        </oleObject>
      </mc:Choice>
      <mc:Fallback>
        <oleObject progId="Equation.3" shapeId="249881" r:id="rId8"/>
      </mc:Fallback>
    </mc:AlternateContent>
    <mc:AlternateContent xmlns:mc="http://schemas.openxmlformats.org/markup-compatibility/2006">
      <mc:Choice Requires="x14">
        <oleObject progId="Equation.3" shapeId="249882" r:id="rId10">
          <objectPr defaultSize="0" r:id="rId11">
            <anchor moveWithCells="1">
              <from>
                <xdr:col>0</xdr:col>
                <xdr:colOff>57150</xdr:colOff>
                <xdr:row>8</xdr:row>
                <xdr:rowOff>38100</xdr:rowOff>
              </from>
              <to>
                <xdr:col>0</xdr:col>
                <xdr:colOff>247650</xdr:colOff>
                <xdr:row>8</xdr:row>
                <xdr:rowOff>219075</xdr:rowOff>
              </to>
            </anchor>
          </objectPr>
        </oleObject>
      </mc:Choice>
      <mc:Fallback>
        <oleObject progId="Equation.3" shapeId="249882" r:id="rId10"/>
      </mc:Fallback>
    </mc:AlternateContent>
    <mc:AlternateContent xmlns:mc="http://schemas.openxmlformats.org/markup-compatibility/2006">
      <mc:Choice Requires="x14">
        <oleObject progId="Equation.3" shapeId="249883" r:id="rId12">
          <objectPr defaultSize="0" r:id="rId13">
            <anchor moveWithCells="1">
              <from>
                <xdr:col>0</xdr:col>
                <xdr:colOff>38100</xdr:colOff>
                <xdr:row>9</xdr:row>
                <xdr:rowOff>9525</xdr:rowOff>
              </from>
              <to>
                <xdr:col>0</xdr:col>
                <xdr:colOff>676275</xdr:colOff>
                <xdr:row>9</xdr:row>
                <xdr:rowOff>238125</xdr:rowOff>
              </to>
            </anchor>
          </objectPr>
        </oleObject>
      </mc:Choice>
      <mc:Fallback>
        <oleObject progId="Equation.3" shapeId="249883" r:id="rId12"/>
      </mc:Fallback>
    </mc:AlternateContent>
    <mc:AlternateContent xmlns:mc="http://schemas.openxmlformats.org/markup-compatibility/2006">
      <mc:Choice Requires="x14">
        <oleObject progId="Equation.3" shapeId="249884" r:id="rId14">
          <objectPr defaultSize="0" r:id="rId15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49884" r:id="rId14"/>
      </mc:Fallback>
    </mc:AlternateContent>
    <mc:AlternateContent xmlns:mc="http://schemas.openxmlformats.org/markup-compatibility/2006">
      <mc:Choice Requires="x14">
        <oleObject progId="Equation.3" shapeId="249885" r:id="rId16">
          <objectPr defaultSize="0" r:id="rId17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49885" r:id="rId16"/>
      </mc:Fallback>
    </mc:AlternateContent>
    <mc:AlternateContent xmlns:mc="http://schemas.openxmlformats.org/markup-compatibility/2006">
      <mc:Choice Requires="x14">
        <oleObject progId="Equation.3" shapeId="249886" r:id="rId18">
          <objectPr defaultSize="0" r:id="rId19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49886" r:id="rId18"/>
      </mc:Fallback>
    </mc:AlternateContent>
    <mc:AlternateContent xmlns:mc="http://schemas.openxmlformats.org/markup-compatibility/2006">
      <mc:Choice Requires="x14">
        <oleObject progId="Equation.3" shapeId="249887" r:id="rId20">
          <objectPr defaultSize="0" r:id="rId21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49887" r:id="rId20"/>
      </mc:Fallback>
    </mc:AlternateContent>
    <mc:AlternateContent xmlns:mc="http://schemas.openxmlformats.org/markup-compatibility/2006">
      <mc:Choice Requires="x14">
        <oleObject progId="Equation.3" shapeId="249888" r:id="rId22">
          <objectPr defaultSize="0" r:id="rId23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49888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S119"/>
  <sheetViews>
    <sheetView showGridLines="0" zoomScaleNormal="100" workbookViewId="0"/>
  </sheetViews>
  <sheetFormatPr defaultColWidth="0" defaultRowHeight="15" zeroHeight="1"/>
  <cols>
    <col min="1" max="1" width="11.42578125" style="7" customWidth="1"/>
    <col min="2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57" t="s">
        <v>28</v>
      </c>
    </row>
    <row r="2" spans="1:16" ht="12" customHeight="1">
      <c r="A2" s="6"/>
      <c r="P2" s="4"/>
    </row>
    <row r="3" spans="1:16" ht="12" customHeight="1">
      <c r="A3" s="40" t="s">
        <v>23</v>
      </c>
      <c r="P3" s="4"/>
    </row>
    <row r="4" spans="1:16" ht="12" customHeight="1">
      <c r="A4" s="46">
        <v>90601</v>
      </c>
      <c r="C4" s="40"/>
      <c r="P4" s="4"/>
    </row>
    <row r="5" spans="1:16" ht="12" customHeight="1">
      <c r="A5" s="39"/>
      <c r="P5" s="4"/>
    </row>
    <row r="6" spans="1:16" ht="12" customHeight="1">
      <c r="A6" s="40" t="s">
        <v>21</v>
      </c>
      <c r="P6" s="4"/>
    </row>
    <row r="7" spans="1:16" ht="21" customHeight="1">
      <c r="A7" s="40"/>
      <c r="B7" s="47"/>
      <c r="C7" s="50">
        <v>43500</v>
      </c>
      <c r="P7" s="4"/>
    </row>
    <row r="8" spans="1:16" ht="21" customHeight="1">
      <c r="A8" s="40"/>
      <c r="B8" s="47"/>
      <c r="C8" s="50">
        <v>48600</v>
      </c>
      <c r="P8" s="4"/>
    </row>
    <row r="9" spans="1:16" ht="21" customHeight="1">
      <c r="A9" s="40"/>
      <c r="B9" s="47"/>
      <c r="C9" s="50">
        <v>35600</v>
      </c>
      <c r="P9" s="4"/>
    </row>
    <row r="10" spans="1:16" ht="21" customHeight="1">
      <c r="A10" s="40"/>
      <c r="B10" s="47"/>
      <c r="C10" s="50">
        <v>41600</v>
      </c>
      <c r="P10" s="4"/>
    </row>
    <row r="11" spans="1:16" ht="21" customHeight="1">
      <c r="A11" s="40"/>
      <c r="B11" s="47"/>
      <c r="C11" s="53">
        <v>1.36</v>
      </c>
      <c r="P11" s="4"/>
    </row>
    <row r="12" spans="1:16" ht="12" customHeight="1">
      <c r="A12" s="42"/>
      <c r="P12" s="4"/>
    </row>
    <row r="13" spans="1:16" ht="12" customHeight="1">
      <c r="A13" s="40" t="s">
        <v>22</v>
      </c>
      <c r="P13" s="4"/>
    </row>
    <row r="14" spans="1:16" ht="21" customHeight="1">
      <c r="A14" s="40"/>
      <c r="C14" s="54">
        <v>23</v>
      </c>
      <c r="P14" s="4"/>
    </row>
    <row r="15" spans="1:16" ht="21" customHeight="1">
      <c r="A15" s="40"/>
      <c r="C15" s="52">
        <v>11700</v>
      </c>
      <c r="P15" s="4"/>
    </row>
    <row r="16" spans="1:16" ht="21" customHeight="1">
      <c r="A16" s="40"/>
      <c r="C16" s="50">
        <v>8000</v>
      </c>
      <c r="P16" s="4"/>
    </row>
    <row r="17" spans="1:18" ht="21" customHeight="1">
      <c r="A17" s="40"/>
      <c r="C17" s="52">
        <v>9675</v>
      </c>
      <c r="P17" s="4"/>
    </row>
    <row r="18" spans="1:18" ht="21" customHeight="1">
      <c r="A18" s="40"/>
      <c r="C18" s="55">
        <v>1.46</v>
      </c>
      <c r="P18" s="4"/>
    </row>
    <row r="19" spans="1:18" ht="12" customHeight="1" thickBot="1">
      <c r="A19" s="6"/>
      <c r="P19" s="4"/>
    </row>
    <row r="20" spans="1:18" ht="33.75" customHeight="1">
      <c r="A20" s="58" t="s">
        <v>0</v>
      </c>
      <c r="B20" s="59"/>
      <c r="C20" s="18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2850</v>
      </c>
      <c r="B22" s="9">
        <v>3.4550000000000001</v>
      </c>
      <c r="C22" s="9">
        <v>3.0000000000000001E-3</v>
      </c>
      <c r="D22" s="10">
        <v>0</v>
      </c>
      <c r="E22" s="5"/>
      <c r="N22" s="32">
        <v>3.0000000000000001E-3</v>
      </c>
      <c r="O22" s="33">
        <v>0</v>
      </c>
      <c r="P22" s="32">
        <f t="shared" ref="P22:P53" si="0">LOG(A22)-B22</f>
        <v>-1.5513999148986102E-4</v>
      </c>
      <c r="Q22" s="34">
        <f t="shared" ref="Q22:Q53" si="1">C22-N22</f>
        <v>0</v>
      </c>
      <c r="R22" s="32">
        <f t="shared" ref="R22:R53" si="2">D22-O22</f>
        <v>0</v>
      </c>
    </row>
    <row r="23" spans="1:18">
      <c r="A23" s="8">
        <v>3150</v>
      </c>
      <c r="B23" s="9">
        <v>3.4980000000000002</v>
      </c>
      <c r="C23" s="9">
        <v>4.0000000000000001E-3</v>
      </c>
      <c r="D23" s="10">
        <v>0</v>
      </c>
      <c r="E23" s="5"/>
      <c r="N23" s="32">
        <v>4.0000000000000001E-3</v>
      </c>
      <c r="O23" s="33">
        <v>0</v>
      </c>
      <c r="P23" s="32">
        <f t="shared" si="0"/>
        <v>3.1055378960020974E-4</v>
      </c>
      <c r="Q23" s="34">
        <f t="shared" si="1"/>
        <v>0</v>
      </c>
      <c r="R23" s="32">
        <f t="shared" si="2"/>
        <v>0</v>
      </c>
    </row>
    <row r="24" spans="1:18">
      <c r="A24" s="8">
        <v>3470</v>
      </c>
      <c r="B24" s="9">
        <v>3.54</v>
      </c>
      <c r="C24" s="9">
        <v>4.0000000000000001E-3</v>
      </c>
      <c r="D24" s="10">
        <v>0</v>
      </c>
      <c r="E24" s="5"/>
      <c r="N24" s="32">
        <v>4.0000000000000001E-3</v>
      </c>
      <c r="O24" s="33">
        <v>0</v>
      </c>
      <c r="P24" s="32">
        <f t="shared" si="0"/>
        <v>3.294747908735296E-4</v>
      </c>
      <c r="Q24" s="34">
        <f t="shared" si="1"/>
        <v>0</v>
      </c>
      <c r="R24" s="32">
        <f t="shared" si="2"/>
        <v>0</v>
      </c>
    </row>
    <row r="25" spans="1:18">
      <c r="A25" s="8">
        <v>3820</v>
      </c>
      <c r="B25" s="9">
        <v>3.5819999999999999</v>
      </c>
      <c r="C25" s="9">
        <v>5.0000000000000001E-3</v>
      </c>
      <c r="D25" s="10">
        <v>0</v>
      </c>
      <c r="E25" s="5"/>
      <c r="N25" s="32">
        <v>5.0000000000000001E-3</v>
      </c>
      <c r="O25" s="33">
        <v>0</v>
      </c>
      <c r="P25" s="32">
        <f t="shared" si="0"/>
        <v>6.3362911709052838E-5</v>
      </c>
      <c r="Q25" s="34">
        <f t="shared" si="1"/>
        <v>0</v>
      </c>
      <c r="R25" s="32">
        <f t="shared" si="2"/>
        <v>0</v>
      </c>
    </row>
    <row r="26" spans="1:18">
      <c r="A26" s="8">
        <v>4210</v>
      </c>
      <c r="B26" s="9">
        <v>3.6240000000000001</v>
      </c>
      <c r="C26" s="9">
        <v>6.0000000000000001E-3</v>
      </c>
      <c r="D26" s="10">
        <v>0.1</v>
      </c>
      <c r="E26" s="5"/>
      <c r="N26" s="32">
        <v>6.0000000000000001E-3</v>
      </c>
      <c r="O26" s="33">
        <v>0.1</v>
      </c>
      <c r="P26" s="32">
        <f t="shared" si="0"/>
        <v>2.8209583566818353E-4</v>
      </c>
      <c r="Q26" s="34">
        <f t="shared" si="1"/>
        <v>0</v>
      </c>
      <c r="R26" s="32">
        <f t="shared" si="2"/>
        <v>0</v>
      </c>
    </row>
    <row r="27" spans="1:18">
      <c r="A27" s="8">
        <v>4650</v>
      </c>
      <c r="B27" s="9">
        <v>3.6669999999999998</v>
      </c>
      <c r="C27" s="9">
        <v>8.0000000000000002E-3</v>
      </c>
      <c r="D27" s="10">
        <v>0.1</v>
      </c>
      <c r="E27" s="5"/>
      <c r="N27" s="32">
        <v>8.0000000000000002E-3</v>
      </c>
      <c r="O27" s="33">
        <v>0.1</v>
      </c>
      <c r="P27" s="32">
        <f t="shared" si="0"/>
        <v>4.5295288995417238E-4</v>
      </c>
      <c r="Q27" s="34">
        <f t="shared" si="1"/>
        <v>0</v>
      </c>
      <c r="R27" s="32">
        <f t="shared" si="2"/>
        <v>0</v>
      </c>
    </row>
    <row r="28" spans="1:18">
      <c r="A28" s="8">
        <v>5120</v>
      </c>
      <c r="B28" s="9">
        <v>3.7090000000000001</v>
      </c>
      <c r="C28" s="9">
        <v>1.0999999999999999E-2</v>
      </c>
      <c r="D28" s="10">
        <v>0.1</v>
      </c>
      <c r="E28" s="5"/>
      <c r="N28" s="32">
        <v>1.0999999999999999E-2</v>
      </c>
      <c r="O28" s="33">
        <v>0.1</v>
      </c>
      <c r="P28" s="32">
        <f t="shared" si="0"/>
        <v>2.6996097583076306E-4</v>
      </c>
      <c r="Q28" s="34">
        <f t="shared" si="1"/>
        <v>0</v>
      </c>
      <c r="R28" s="32">
        <f t="shared" si="2"/>
        <v>0</v>
      </c>
    </row>
    <row r="29" spans="1:18">
      <c r="A29" s="8">
        <v>5650</v>
      </c>
      <c r="B29" s="9">
        <v>3.7519999999999998</v>
      </c>
      <c r="C29" s="9">
        <v>1.4E-2</v>
      </c>
      <c r="D29" s="10">
        <v>0.2</v>
      </c>
      <c r="E29" s="5"/>
      <c r="N29" s="32">
        <v>1.4E-2</v>
      </c>
      <c r="O29" s="33">
        <v>0.2</v>
      </c>
      <c r="P29" s="32">
        <f t="shared" si="0"/>
        <v>4.8447819438912632E-5</v>
      </c>
      <c r="Q29" s="34">
        <f t="shared" si="1"/>
        <v>0</v>
      </c>
      <c r="R29" s="32">
        <f t="shared" si="2"/>
        <v>0</v>
      </c>
    </row>
    <row r="30" spans="1:18">
      <c r="A30" s="8">
        <v>6220</v>
      </c>
      <c r="B30" s="9">
        <v>3.794</v>
      </c>
      <c r="C30" s="9">
        <v>1.7000000000000001E-2</v>
      </c>
      <c r="D30" s="10">
        <v>0.3</v>
      </c>
      <c r="E30" s="5"/>
      <c r="N30" s="32">
        <v>1.7000000000000001E-2</v>
      </c>
      <c r="O30" s="33">
        <v>0.3</v>
      </c>
      <c r="P30" s="32">
        <f t="shared" si="0"/>
        <v>-2.0961530918128801E-4</v>
      </c>
      <c r="Q30" s="34">
        <f t="shared" si="1"/>
        <v>0</v>
      </c>
      <c r="R30" s="32">
        <f t="shared" si="2"/>
        <v>0</v>
      </c>
    </row>
    <row r="31" spans="1:18">
      <c r="A31" s="8">
        <v>6860</v>
      </c>
      <c r="B31" s="9">
        <v>3.8359999999999999</v>
      </c>
      <c r="C31" s="9">
        <v>2.1999999999999999E-2</v>
      </c>
      <c r="D31" s="10">
        <v>0.3</v>
      </c>
      <c r="E31" s="5"/>
      <c r="N31" s="32">
        <v>2.1999999999999999E-2</v>
      </c>
      <c r="O31" s="33">
        <v>0.3</v>
      </c>
      <c r="P31" s="32">
        <f t="shared" si="0"/>
        <v>3.2411570675172641E-4</v>
      </c>
      <c r="Q31" s="34">
        <f t="shared" si="1"/>
        <v>0</v>
      </c>
      <c r="R31" s="32">
        <f t="shared" si="2"/>
        <v>0</v>
      </c>
    </row>
    <row r="32" spans="1:18">
      <c r="A32" s="8">
        <v>7570</v>
      </c>
      <c r="B32" s="9">
        <v>3.879</v>
      </c>
      <c r="C32" s="9">
        <v>2.8000000000000001E-2</v>
      </c>
      <c r="D32" s="10">
        <v>0.4</v>
      </c>
      <c r="E32" s="5"/>
      <c r="N32" s="32">
        <v>2.8000000000000001E-2</v>
      </c>
      <c r="O32" s="33">
        <v>0.4</v>
      </c>
      <c r="P32" s="32">
        <f t="shared" si="0"/>
        <v>9.5879500072726387E-5</v>
      </c>
      <c r="Q32" s="34">
        <f t="shared" si="1"/>
        <v>0</v>
      </c>
      <c r="R32" s="32">
        <f t="shared" si="2"/>
        <v>0</v>
      </c>
    </row>
    <row r="33" spans="1:18">
      <c r="A33" s="8">
        <v>8340</v>
      </c>
      <c r="B33" s="9">
        <v>3.9209999999999998</v>
      </c>
      <c r="C33" s="9">
        <v>3.6999999999999998E-2</v>
      </c>
      <c r="D33" s="10">
        <v>0.6</v>
      </c>
      <c r="E33" s="5"/>
      <c r="N33" s="32">
        <v>3.6999999999999998E-2</v>
      </c>
      <c r="O33" s="33">
        <v>0.6</v>
      </c>
      <c r="P33" s="32">
        <f t="shared" si="0"/>
        <v>1.6605063773900142E-4</v>
      </c>
      <c r="Q33" s="34">
        <f t="shared" si="1"/>
        <v>0</v>
      </c>
      <c r="R33" s="32">
        <f t="shared" si="2"/>
        <v>0</v>
      </c>
    </row>
    <row r="34" spans="1:18">
      <c r="A34" s="8">
        <v>9190</v>
      </c>
      <c r="B34" s="9">
        <v>3.9630000000000001</v>
      </c>
      <c r="C34" s="9">
        <v>4.9000000000000002E-2</v>
      </c>
      <c r="D34" s="10">
        <v>0.8</v>
      </c>
      <c r="E34" s="5"/>
      <c r="N34" s="32">
        <v>4.9000000000000002E-2</v>
      </c>
      <c r="O34" s="33">
        <v>0.8</v>
      </c>
      <c r="P34" s="32">
        <f t="shared" si="0"/>
        <v>3.1551138611130014E-4</v>
      </c>
      <c r="Q34" s="34">
        <f t="shared" si="1"/>
        <v>0</v>
      </c>
      <c r="R34" s="32">
        <f t="shared" si="2"/>
        <v>0</v>
      </c>
    </row>
    <row r="35" spans="1:18">
      <c r="A35" s="8">
        <v>10100</v>
      </c>
      <c r="B35" s="9">
        <v>4.0039999999999996</v>
      </c>
      <c r="C35" s="9">
        <v>6.9000000000000006E-2</v>
      </c>
      <c r="D35" s="10">
        <v>1</v>
      </c>
      <c r="E35" s="5"/>
      <c r="N35" s="32">
        <v>6.9000000000000006E-2</v>
      </c>
      <c r="O35" s="33">
        <v>1</v>
      </c>
      <c r="P35" s="32">
        <f t="shared" si="0"/>
        <v>3.2137378264263106E-4</v>
      </c>
      <c r="Q35" s="34">
        <f t="shared" si="1"/>
        <v>0</v>
      </c>
      <c r="R35" s="32">
        <f t="shared" si="2"/>
        <v>0</v>
      </c>
    </row>
    <row r="36" spans="1:18">
      <c r="A36" s="8">
        <v>11200</v>
      </c>
      <c r="B36" s="9">
        <v>4.0490000000000004</v>
      </c>
      <c r="C36" s="9">
        <v>9.6000000000000002E-2</v>
      </c>
      <c r="D36" s="10">
        <v>1.4</v>
      </c>
      <c r="E36" s="5"/>
      <c r="N36" s="32">
        <v>9.6000000000000002E-2</v>
      </c>
      <c r="O36" s="33">
        <v>1.4</v>
      </c>
      <c r="P36" s="32">
        <f t="shared" si="0"/>
        <v>2.180226701815613E-4</v>
      </c>
      <c r="Q36" s="34">
        <f t="shared" si="1"/>
        <v>0</v>
      </c>
      <c r="R36" s="32">
        <f t="shared" si="2"/>
        <v>0</v>
      </c>
    </row>
    <row r="37" spans="1:18">
      <c r="A37" s="8">
        <v>12300</v>
      </c>
      <c r="B37" s="9">
        <v>4.09</v>
      </c>
      <c r="C37" s="9">
        <v>0.13300000000000001</v>
      </c>
      <c r="D37" s="10">
        <v>1.8</v>
      </c>
      <c r="E37" s="5"/>
      <c r="N37" s="32">
        <v>0.13300000000000001</v>
      </c>
      <c r="O37" s="33">
        <v>1.8</v>
      </c>
      <c r="P37" s="32">
        <f t="shared" si="0"/>
        <v>-9.4888560601802396E-5</v>
      </c>
      <c r="Q37" s="34">
        <f t="shared" si="1"/>
        <v>0</v>
      </c>
      <c r="R37" s="32">
        <f t="shared" si="2"/>
        <v>0</v>
      </c>
    </row>
    <row r="38" spans="1:18">
      <c r="A38" s="8">
        <v>13600</v>
      </c>
      <c r="B38" s="9">
        <v>4.1340000000000003</v>
      </c>
      <c r="C38" s="9">
        <v>0.184</v>
      </c>
      <c r="D38" s="10">
        <v>2.5</v>
      </c>
      <c r="E38" s="5"/>
      <c r="N38" s="32">
        <v>0.184</v>
      </c>
      <c r="O38" s="33">
        <v>2.5</v>
      </c>
      <c r="P38" s="32">
        <f t="shared" si="0"/>
        <v>-4.6109162978247298E-4</v>
      </c>
      <c r="Q38" s="34">
        <f t="shared" si="1"/>
        <v>0</v>
      </c>
      <c r="R38" s="32">
        <f t="shared" si="2"/>
        <v>0</v>
      </c>
    </row>
    <row r="39" spans="1:18">
      <c r="A39" s="8">
        <v>15000</v>
      </c>
      <c r="B39" s="9">
        <v>4.1760000000000002</v>
      </c>
      <c r="C39" s="9">
        <v>0.254</v>
      </c>
      <c r="D39" s="10">
        <v>3.4</v>
      </c>
      <c r="E39" s="5"/>
      <c r="N39" s="32">
        <v>0.254</v>
      </c>
      <c r="O39" s="33">
        <v>3.4</v>
      </c>
      <c r="P39" s="32">
        <f t="shared" si="0"/>
        <v>9.1259055681192081E-5</v>
      </c>
      <c r="Q39" s="34">
        <f t="shared" si="1"/>
        <v>0</v>
      </c>
      <c r="R39" s="32">
        <f t="shared" si="2"/>
        <v>0</v>
      </c>
    </row>
    <row r="40" spans="1:18">
      <c r="A40" s="8">
        <v>16500</v>
      </c>
      <c r="B40" s="9">
        <v>4.2169999999999996</v>
      </c>
      <c r="C40" s="9">
        <v>0.34499999999999997</v>
      </c>
      <c r="D40" s="10">
        <v>4.7</v>
      </c>
      <c r="E40" s="5"/>
      <c r="N40" s="32">
        <v>0.34499999999999997</v>
      </c>
      <c r="O40" s="33">
        <v>4.7</v>
      </c>
      <c r="P40" s="32">
        <f t="shared" si="0"/>
        <v>4.8394421390707265E-4</v>
      </c>
      <c r="Q40" s="34">
        <f t="shared" si="1"/>
        <v>0</v>
      </c>
      <c r="R40" s="32">
        <f t="shared" si="2"/>
        <v>0</v>
      </c>
    </row>
    <row r="41" spans="1:18">
      <c r="A41" s="8">
        <v>18200</v>
      </c>
      <c r="B41" s="9">
        <v>4.26</v>
      </c>
      <c r="C41" s="9">
        <v>0.45900000000000002</v>
      </c>
      <c r="D41" s="10">
        <v>6.4</v>
      </c>
      <c r="E41" s="5"/>
      <c r="N41" s="32">
        <v>0.45900000000000002</v>
      </c>
      <c r="O41" s="33">
        <v>6.4</v>
      </c>
      <c r="P41" s="32">
        <f t="shared" si="0"/>
        <v>7.1387985075332949E-5</v>
      </c>
      <c r="Q41" s="34">
        <f t="shared" si="1"/>
        <v>0</v>
      </c>
      <c r="R41" s="32">
        <f t="shared" si="2"/>
        <v>0</v>
      </c>
    </row>
    <row r="42" spans="1:18">
      <c r="A42" s="8">
        <v>20100</v>
      </c>
      <c r="B42" s="9">
        <v>4.3029999999999999</v>
      </c>
      <c r="C42" s="9">
        <v>0.60199999999999998</v>
      </c>
      <c r="D42" s="10">
        <v>8.6</v>
      </c>
      <c r="E42" s="5"/>
      <c r="N42" s="32">
        <v>0.60199999999999998</v>
      </c>
      <c r="O42" s="33">
        <v>8.6</v>
      </c>
      <c r="P42" s="32">
        <f t="shared" si="0"/>
        <v>1.9605742048867114E-4</v>
      </c>
      <c r="Q42" s="34">
        <f t="shared" si="1"/>
        <v>0</v>
      </c>
      <c r="R42" s="32">
        <f t="shared" si="2"/>
        <v>0</v>
      </c>
    </row>
    <row r="43" spans="1:18">
      <c r="A43" s="8">
        <v>22100</v>
      </c>
      <c r="B43" s="9">
        <v>4.3440000000000003</v>
      </c>
      <c r="C43" s="9">
        <v>0.77100000000000002</v>
      </c>
      <c r="D43" s="10">
        <v>11.5</v>
      </c>
      <c r="E43" s="5"/>
      <c r="N43" s="32">
        <v>0.77100000000000002</v>
      </c>
      <c r="O43" s="33">
        <v>11.5</v>
      </c>
      <c r="P43" s="32">
        <f t="shared" si="0"/>
        <v>3.9227368511074445E-4</v>
      </c>
      <c r="Q43" s="34">
        <f t="shared" si="1"/>
        <v>0</v>
      </c>
      <c r="R43" s="32">
        <f t="shared" si="2"/>
        <v>0</v>
      </c>
    </row>
    <row r="44" spans="1:18">
      <c r="A44" s="8">
        <v>24400</v>
      </c>
      <c r="B44" s="9">
        <v>4.3869999999999996</v>
      </c>
      <c r="C44" s="9">
        <v>0.95899999999999996</v>
      </c>
      <c r="D44" s="10">
        <v>15.2</v>
      </c>
      <c r="E44" s="5"/>
      <c r="N44" s="32">
        <v>0.95899999999999996</v>
      </c>
      <c r="O44" s="33">
        <v>15.2</v>
      </c>
      <c r="P44" s="32">
        <f t="shared" si="0"/>
        <v>3.8982633873008155E-4</v>
      </c>
      <c r="Q44" s="34">
        <f t="shared" si="1"/>
        <v>0</v>
      </c>
      <c r="R44" s="32">
        <f t="shared" si="2"/>
        <v>0</v>
      </c>
    </row>
    <row r="45" spans="1:18">
      <c r="A45" s="8">
        <v>26900</v>
      </c>
      <c r="B45" s="9">
        <v>4.43</v>
      </c>
      <c r="C45" s="9">
        <v>1.1559999999999999</v>
      </c>
      <c r="D45" s="10">
        <v>19.7</v>
      </c>
      <c r="E45" s="5"/>
      <c r="N45" s="32">
        <v>1.1559999999999999</v>
      </c>
      <c r="O45" s="33">
        <v>19.7</v>
      </c>
      <c r="P45" s="32">
        <f t="shared" si="0"/>
        <v>-2.4771999759209962E-4</v>
      </c>
      <c r="Q45" s="34">
        <f t="shared" si="1"/>
        <v>0</v>
      </c>
      <c r="R45" s="32">
        <f t="shared" si="2"/>
        <v>0</v>
      </c>
    </row>
    <row r="46" spans="1:18">
      <c r="A46" s="8">
        <v>29600</v>
      </c>
      <c r="B46" s="9">
        <v>4.4710000000000001</v>
      </c>
      <c r="C46" s="9">
        <v>1.353</v>
      </c>
      <c r="D46" s="10">
        <v>25</v>
      </c>
      <c r="E46" s="5"/>
      <c r="N46" s="32">
        <v>1.353</v>
      </c>
      <c r="O46" s="33">
        <v>25</v>
      </c>
      <c r="P46" s="32">
        <f t="shared" si="0"/>
        <v>2.9171105893865956E-4</v>
      </c>
      <c r="Q46" s="34">
        <f t="shared" si="1"/>
        <v>0</v>
      </c>
      <c r="R46" s="32">
        <f t="shared" si="2"/>
        <v>0</v>
      </c>
    </row>
    <row r="47" spans="1:18">
      <c r="A47" s="8">
        <v>32700</v>
      </c>
      <c r="B47" s="9">
        <v>4.5149999999999997</v>
      </c>
      <c r="C47" s="9">
        <v>1.5329999999999999</v>
      </c>
      <c r="D47" s="10">
        <v>31.1</v>
      </c>
      <c r="E47" s="5"/>
      <c r="N47" s="32">
        <v>1.5329999999999999</v>
      </c>
      <c r="O47" s="33">
        <v>31.1</v>
      </c>
      <c r="P47" s="32">
        <f t="shared" si="0"/>
        <v>-4.5224733971327424E-4</v>
      </c>
      <c r="Q47" s="34">
        <f t="shared" si="1"/>
        <v>0</v>
      </c>
      <c r="R47" s="32">
        <f t="shared" si="2"/>
        <v>0</v>
      </c>
    </row>
    <row r="48" spans="1:18">
      <c r="A48" s="8">
        <v>36000</v>
      </c>
      <c r="B48" s="9">
        <v>4.556</v>
      </c>
      <c r="C48" s="9">
        <v>1.673</v>
      </c>
      <c r="D48" s="10">
        <v>37.9</v>
      </c>
      <c r="E48" s="5"/>
      <c r="N48" s="32">
        <v>1.673</v>
      </c>
      <c r="O48" s="33">
        <v>37.9</v>
      </c>
      <c r="P48" s="32">
        <f t="shared" si="0"/>
        <v>3.02500767286773E-4</v>
      </c>
      <c r="Q48" s="34">
        <f t="shared" si="1"/>
        <v>0</v>
      </c>
      <c r="R48" s="32">
        <f t="shared" si="2"/>
        <v>0</v>
      </c>
    </row>
    <row r="49" spans="1:18">
      <c r="A49" s="8">
        <v>39700</v>
      </c>
      <c r="B49" s="9">
        <v>4.5990000000000002</v>
      </c>
      <c r="C49" s="9">
        <v>1.7569999999999999</v>
      </c>
      <c r="D49" s="10">
        <v>45.2</v>
      </c>
      <c r="E49" s="5"/>
      <c r="N49" s="32">
        <v>1.7569999999999999</v>
      </c>
      <c r="O49" s="33">
        <v>45.2</v>
      </c>
      <c r="P49" s="32">
        <f t="shared" si="0"/>
        <v>-2.0949323688501664E-4</v>
      </c>
      <c r="Q49" s="34">
        <f t="shared" si="1"/>
        <v>0</v>
      </c>
      <c r="R49" s="32">
        <f t="shared" si="2"/>
        <v>0</v>
      </c>
    </row>
    <row r="50" spans="1:18">
      <c r="A50" s="8">
        <v>43800</v>
      </c>
      <c r="B50" s="9">
        <v>4.641</v>
      </c>
      <c r="C50" s="9">
        <v>1.772</v>
      </c>
      <c r="D50" s="10">
        <v>52.7</v>
      </c>
      <c r="E50" s="5"/>
      <c r="N50" s="32">
        <v>1.772</v>
      </c>
      <c r="O50" s="33">
        <v>52.7</v>
      </c>
      <c r="P50" s="32">
        <f t="shared" si="0"/>
        <v>4.7411050409973399E-4</v>
      </c>
      <c r="Q50" s="34">
        <f t="shared" si="1"/>
        <v>0</v>
      </c>
      <c r="R50" s="32">
        <f t="shared" si="2"/>
        <v>0</v>
      </c>
    </row>
    <row r="51" spans="1:18">
      <c r="A51" s="8">
        <v>48200</v>
      </c>
      <c r="B51" s="9">
        <v>4.6829999999999998</v>
      </c>
      <c r="C51" s="9">
        <v>1.72</v>
      </c>
      <c r="D51" s="10">
        <v>60.1</v>
      </c>
      <c r="E51" s="5"/>
      <c r="N51" s="32">
        <v>1.72</v>
      </c>
      <c r="O51" s="33">
        <v>60.1</v>
      </c>
      <c r="P51" s="32">
        <f t="shared" si="0"/>
        <v>4.703823884977254E-5</v>
      </c>
      <c r="Q51" s="34">
        <f t="shared" si="1"/>
        <v>0</v>
      </c>
      <c r="R51" s="32">
        <f t="shared" si="2"/>
        <v>0</v>
      </c>
    </row>
    <row r="52" spans="1:18">
      <c r="A52" s="8">
        <v>53200</v>
      </c>
      <c r="B52" s="9">
        <v>4.726</v>
      </c>
      <c r="C52" s="9">
        <v>1.603</v>
      </c>
      <c r="D52" s="10">
        <v>67.099999999999994</v>
      </c>
      <c r="E52" s="5"/>
      <c r="N52" s="32">
        <v>1.603</v>
      </c>
      <c r="O52" s="33">
        <v>67.099999999999994</v>
      </c>
      <c r="P52" s="32">
        <f t="shared" si="0"/>
        <v>-8.8367704951686221E-5</v>
      </c>
      <c r="Q52" s="34">
        <f t="shared" si="1"/>
        <v>0</v>
      </c>
      <c r="R52" s="32">
        <f t="shared" si="2"/>
        <v>0</v>
      </c>
    </row>
    <row r="53" spans="1:18">
      <c r="A53" s="8">
        <v>58600</v>
      </c>
      <c r="B53" s="9">
        <v>4.7679999999999998</v>
      </c>
      <c r="C53" s="9">
        <v>1.4370000000000001</v>
      </c>
      <c r="D53" s="10">
        <v>73.599999999999994</v>
      </c>
      <c r="E53" s="5"/>
      <c r="N53" s="32">
        <v>1.4370000000000001</v>
      </c>
      <c r="O53" s="33">
        <v>73.599999999999994</v>
      </c>
      <c r="P53" s="32">
        <f t="shared" si="0"/>
        <v>-1.0238398190942632E-4</v>
      </c>
      <c r="Q53" s="34">
        <f t="shared" si="1"/>
        <v>0</v>
      </c>
      <c r="R53" s="32">
        <f t="shared" si="2"/>
        <v>0</v>
      </c>
    </row>
    <row r="54" spans="1:18">
      <c r="A54" s="8">
        <v>64600</v>
      </c>
      <c r="B54" s="9">
        <v>4.8099999999999996</v>
      </c>
      <c r="C54" s="9">
        <v>1.2430000000000001</v>
      </c>
      <c r="D54" s="10">
        <v>79.3</v>
      </c>
      <c r="E54" s="5"/>
      <c r="N54" s="32">
        <v>1.2430000000000001</v>
      </c>
      <c r="O54" s="33">
        <v>79.3</v>
      </c>
      <c r="P54" s="32">
        <f t="shared" ref="P54:P71" si="3">LOG(A54)-B54</f>
        <v>2.3251799508461346E-4</v>
      </c>
      <c r="Q54" s="34">
        <f t="shared" ref="Q54:Q71" si="4">C54-N54</f>
        <v>0</v>
      </c>
      <c r="R54" s="32">
        <f t="shared" ref="R54:R71" si="5">D54-O54</f>
        <v>0</v>
      </c>
    </row>
    <row r="55" spans="1:18">
      <c r="A55" s="8">
        <v>71300</v>
      </c>
      <c r="B55" s="9">
        <v>4.8529999999999998</v>
      </c>
      <c r="C55" s="9">
        <v>1.0389999999999999</v>
      </c>
      <c r="D55" s="10">
        <v>84.1</v>
      </c>
      <c r="E55" s="5"/>
      <c r="N55" s="32">
        <v>1.0389999999999999</v>
      </c>
      <c r="O55" s="33">
        <v>84.1</v>
      </c>
      <c r="P55" s="32">
        <f t="shared" si="3"/>
        <v>8.9529851865499666E-5</v>
      </c>
      <c r="Q55" s="34">
        <f t="shared" si="4"/>
        <v>0</v>
      </c>
      <c r="R55" s="32">
        <f t="shared" si="5"/>
        <v>0</v>
      </c>
    </row>
    <row r="56" spans="1:18">
      <c r="A56" s="8">
        <v>78600</v>
      </c>
      <c r="B56" s="9">
        <v>4.8949999999999996</v>
      </c>
      <c r="C56" s="9">
        <v>0.84399999999999997</v>
      </c>
      <c r="D56" s="10">
        <v>88.1</v>
      </c>
      <c r="E56" s="5"/>
      <c r="N56" s="32">
        <v>0.84399999999999997</v>
      </c>
      <c r="O56" s="33">
        <v>88.1</v>
      </c>
      <c r="P56" s="32">
        <f t="shared" si="3"/>
        <v>4.2254603940872215E-4</v>
      </c>
      <c r="Q56" s="34">
        <f t="shared" si="4"/>
        <v>0</v>
      </c>
      <c r="R56" s="32">
        <f t="shared" si="5"/>
        <v>0</v>
      </c>
    </row>
    <row r="57" spans="1:18">
      <c r="A57" s="8">
        <v>86600</v>
      </c>
      <c r="B57" s="9">
        <v>4.9379999999999997</v>
      </c>
      <c r="C57" s="9">
        <v>0.66600000000000004</v>
      </c>
      <c r="D57" s="10">
        <v>91.3</v>
      </c>
      <c r="E57" s="5"/>
      <c r="N57" s="32">
        <v>0.66600000000000004</v>
      </c>
      <c r="O57" s="33">
        <v>91.3</v>
      </c>
      <c r="P57" s="32">
        <f t="shared" si="3"/>
        <v>-4.8210798265291288E-4</v>
      </c>
      <c r="Q57" s="34">
        <f t="shared" si="4"/>
        <v>0</v>
      </c>
      <c r="R57" s="32">
        <f t="shared" si="5"/>
        <v>0</v>
      </c>
    </row>
    <row r="58" spans="1:18">
      <c r="A58" s="8">
        <v>95500</v>
      </c>
      <c r="B58" s="9">
        <v>4.9800000000000004</v>
      </c>
      <c r="C58" s="9">
        <v>0.51</v>
      </c>
      <c r="D58" s="10">
        <v>93.7</v>
      </c>
      <c r="E58" s="5"/>
      <c r="N58" s="32">
        <v>0.51</v>
      </c>
      <c r="O58" s="33">
        <v>93.7</v>
      </c>
      <c r="P58" s="32">
        <f t="shared" si="3"/>
        <v>3.3715837455261521E-6</v>
      </c>
      <c r="Q58" s="34">
        <f t="shared" si="4"/>
        <v>0</v>
      </c>
      <c r="R58" s="32">
        <f t="shared" si="5"/>
        <v>0</v>
      </c>
    </row>
    <row r="59" spans="1:18">
      <c r="A59" s="8">
        <v>105000</v>
      </c>
      <c r="B59" s="9">
        <v>5.0209999999999999</v>
      </c>
      <c r="C59" s="9">
        <v>0.38200000000000001</v>
      </c>
      <c r="D59" s="10">
        <v>95.6</v>
      </c>
      <c r="E59" s="5"/>
      <c r="N59" s="32">
        <v>0.38200000000000001</v>
      </c>
      <c r="O59" s="33">
        <v>95.6</v>
      </c>
      <c r="P59" s="32">
        <f t="shared" si="3"/>
        <v>1.8929906993836454E-4</v>
      </c>
      <c r="Q59" s="34">
        <f t="shared" si="4"/>
        <v>0</v>
      </c>
      <c r="R59" s="32">
        <f t="shared" si="5"/>
        <v>0</v>
      </c>
    </row>
    <row r="60" spans="1:18">
      <c r="A60" s="8">
        <v>116000</v>
      </c>
      <c r="B60" s="9">
        <v>5.0640000000000001</v>
      </c>
      <c r="C60" s="9">
        <v>0.27800000000000002</v>
      </c>
      <c r="D60" s="10">
        <v>97</v>
      </c>
      <c r="E60" s="5"/>
      <c r="N60" s="32">
        <v>0.27800000000000002</v>
      </c>
      <c r="O60" s="33">
        <v>97</v>
      </c>
      <c r="P60" s="32">
        <f t="shared" si="3"/>
        <v>4.5798922691808741E-4</v>
      </c>
      <c r="Q60" s="34">
        <f t="shared" si="4"/>
        <v>0</v>
      </c>
      <c r="R60" s="32">
        <f t="shared" si="5"/>
        <v>0</v>
      </c>
    </row>
    <row r="61" spans="1:18">
      <c r="A61" s="8">
        <v>128000</v>
      </c>
      <c r="B61" s="9">
        <v>5.1070000000000002</v>
      </c>
      <c r="C61" s="9">
        <v>0.19600000000000001</v>
      </c>
      <c r="D61" s="10">
        <v>98</v>
      </c>
      <c r="E61" s="5"/>
      <c r="N61" s="32">
        <v>0.19600000000000001</v>
      </c>
      <c r="O61" s="33">
        <v>98</v>
      </c>
      <c r="P61" s="32">
        <f t="shared" si="3"/>
        <v>2.0996964786856864E-4</v>
      </c>
      <c r="Q61" s="34">
        <f t="shared" si="4"/>
        <v>0</v>
      </c>
      <c r="R61" s="32">
        <f t="shared" si="5"/>
        <v>0</v>
      </c>
    </row>
    <row r="62" spans="1:18">
      <c r="A62" s="8">
        <v>141000</v>
      </c>
      <c r="B62" s="9">
        <v>5.149</v>
      </c>
      <c r="C62" s="9">
        <v>0.13300000000000001</v>
      </c>
      <c r="D62" s="10">
        <v>98.7</v>
      </c>
      <c r="E62" s="5"/>
      <c r="N62" s="32">
        <v>0.13300000000000001</v>
      </c>
      <c r="O62" s="33">
        <v>98.7</v>
      </c>
      <c r="P62" s="32">
        <f t="shared" si="3"/>
        <v>2.1911265537966074E-4</v>
      </c>
      <c r="Q62" s="34">
        <f t="shared" si="4"/>
        <v>0</v>
      </c>
      <c r="R62" s="32">
        <f t="shared" si="5"/>
        <v>0</v>
      </c>
    </row>
    <row r="63" spans="1:18">
      <c r="A63" s="8">
        <v>155000</v>
      </c>
      <c r="B63" s="9">
        <v>5.19</v>
      </c>
      <c r="C63" s="9">
        <v>8.7999999999999995E-2</v>
      </c>
      <c r="D63" s="10">
        <v>99.2</v>
      </c>
      <c r="E63" s="5"/>
      <c r="N63" s="32">
        <v>8.7999999999999995E-2</v>
      </c>
      <c r="O63" s="33">
        <v>99.2</v>
      </c>
      <c r="P63" s="32">
        <f t="shared" si="3"/>
        <v>3.31698170291439E-4</v>
      </c>
      <c r="Q63" s="34">
        <f t="shared" si="4"/>
        <v>0</v>
      </c>
      <c r="R63" s="32">
        <f t="shared" si="5"/>
        <v>0</v>
      </c>
    </row>
    <row r="64" spans="1:18">
      <c r="A64" s="8">
        <v>171000</v>
      </c>
      <c r="B64" s="9">
        <v>5.2329999999999997</v>
      </c>
      <c r="C64" s="9">
        <v>5.7000000000000002E-2</v>
      </c>
      <c r="D64" s="10">
        <v>99.5</v>
      </c>
      <c r="E64" s="5"/>
      <c r="N64" s="32">
        <v>5.7000000000000002E-2</v>
      </c>
      <c r="O64" s="33">
        <v>99.5</v>
      </c>
      <c r="P64" s="32">
        <f t="shared" si="3"/>
        <v>-3.8896078455863403E-6</v>
      </c>
      <c r="Q64" s="34">
        <f t="shared" si="4"/>
        <v>0</v>
      </c>
      <c r="R64" s="32">
        <f t="shared" si="5"/>
        <v>0</v>
      </c>
    </row>
    <row r="65" spans="1:18">
      <c r="A65" s="8">
        <v>189000</v>
      </c>
      <c r="B65" s="9">
        <v>5.2759999999999998</v>
      </c>
      <c r="C65" s="9">
        <v>3.5999999999999997E-2</v>
      </c>
      <c r="D65" s="10">
        <v>99.7</v>
      </c>
      <c r="E65" s="5"/>
      <c r="N65" s="32">
        <v>3.5999999999999997E-2</v>
      </c>
      <c r="O65" s="33">
        <v>99.7</v>
      </c>
      <c r="P65" s="32">
        <f t="shared" si="3"/>
        <v>4.6180417324404033E-4</v>
      </c>
      <c r="Q65" s="34">
        <f t="shared" si="4"/>
        <v>0</v>
      </c>
      <c r="R65" s="32">
        <f t="shared" si="5"/>
        <v>0</v>
      </c>
    </row>
    <row r="66" spans="1:18">
      <c r="A66" s="17">
        <v>208000</v>
      </c>
      <c r="B66" s="9">
        <v>5.3179999999999996</v>
      </c>
      <c r="C66" s="9">
        <v>2.3E-2</v>
      </c>
      <c r="D66" s="10">
        <v>99.8</v>
      </c>
      <c r="E66" s="5"/>
      <c r="N66" s="32">
        <v>2.3E-2</v>
      </c>
      <c r="O66" s="33">
        <v>99.8</v>
      </c>
      <c r="P66" s="32">
        <f t="shared" si="3"/>
        <v>6.3334962762340297E-5</v>
      </c>
      <c r="Q66" s="34">
        <f t="shared" si="4"/>
        <v>0</v>
      </c>
      <c r="R66" s="32">
        <f t="shared" si="5"/>
        <v>0</v>
      </c>
    </row>
    <row r="67" spans="1:18">
      <c r="A67" s="17">
        <v>230000</v>
      </c>
      <c r="B67" s="9">
        <v>5.3620000000000001</v>
      </c>
      <c r="C67" s="9">
        <v>1.6E-2</v>
      </c>
      <c r="D67" s="10">
        <v>99.9</v>
      </c>
      <c r="E67" s="5"/>
      <c r="N67" s="32">
        <v>1.6E-2</v>
      </c>
      <c r="O67" s="33">
        <v>99.9</v>
      </c>
      <c r="P67" s="32">
        <f t="shared" si="3"/>
        <v>-2.7216398240703654E-4</v>
      </c>
      <c r="Q67" s="34">
        <f t="shared" si="4"/>
        <v>0</v>
      </c>
      <c r="R67" s="32">
        <f t="shared" si="5"/>
        <v>0</v>
      </c>
    </row>
    <row r="68" spans="1:18">
      <c r="A68" s="17">
        <v>253000</v>
      </c>
      <c r="B68" s="9">
        <v>5.4029999999999996</v>
      </c>
      <c r="C68" s="9">
        <v>0.01</v>
      </c>
      <c r="D68" s="10">
        <v>99.9</v>
      </c>
      <c r="E68" s="5"/>
      <c r="N68" s="32">
        <v>0.01</v>
      </c>
      <c r="O68" s="33">
        <v>99.9</v>
      </c>
      <c r="P68" s="32">
        <f t="shared" si="3"/>
        <v>1.2052117581795585E-4</v>
      </c>
      <c r="Q68" s="34">
        <f t="shared" si="4"/>
        <v>0</v>
      </c>
      <c r="R68" s="32">
        <f t="shared" si="5"/>
        <v>0</v>
      </c>
    </row>
    <row r="69" spans="1:18">
      <c r="A69" s="17">
        <v>279000</v>
      </c>
      <c r="B69" s="9">
        <v>5.4459999999999997</v>
      </c>
      <c r="C69" s="9">
        <v>7.0000000000000001E-3</v>
      </c>
      <c r="D69" s="10">
        <v>100</v>
      </c>
      <c r="E69" s="5"/>
      <c r="N69" s="32">
        <v>7.0000000000000001E-3</v>
      </c>
      <c r="O69" s="33">
        <v>100</v>
      </c>
      <c r="P69" s="32">
        <f t="shared" si="3"/>
        <v>-3.9579672640233099E-4</v>
      </c>
      <c r="Q69" s="34">
        <f t="shared" si="4"/>
        <v>0</v>
      </c>
      <c r="R69" s="32">
        <f t="shared" si="5"/>
        <v>0</v>
      </c>
    </row>
    <row r="70" spans="1:18">
      <c r="A70" s="17">
        <v>308000</v>
      </c>
      <c r="B70" s="9">
        <v>5.4889999999999999</v>
      </c>
      <c r="C70" s="9">
        <v>3.0000000000000001E-3</v>
      </c>
      <c r="D70" s="10">
        <v>100</v>
      </c>
      <c r="E70" s="5"/>
      <c r="N70" s="32">
        <v>3.0000000000000001E-3</v>
      </c>
      <c r="O70" s="33">
        <v>100</v>
      </c>
      <c r="P70" s="32">
        <f t="shared" si="3"/>
        <v>-4.4928349955597469E-4</v>
      </c>
      <c r="Q70" s="34">
        <f t="shared" si="4"/>
        <v>0</v>
      </c>
      <c r="R70" s="32">
        <f t="shared" si="5"/>
        <v>0</v>
      </c>
    </row>
    <row r="71" spans="1:18" ht="15.75" thickBot="1">
      <c r="A71" s="23">
        <v>339000</v>
      </c>
      <c r="B71" s="12">
        <v>5.53</v>
      </c>
      <c r="C71" s="12">
        <v>1E-3</v>
      </c>
      <c r="D71" s="13">
        <v>100</v>
      </c>
      <c r="E71" s="5"/>
      <c r="N71" s="32">
        <v>1E-3</v>
      </c>
      <c r="O71" s="33">
        <v>100</v>
      </c>
      <c r="P71" s="32">
        <f t="shared" si="3"/>
        <v>1.9969820308229913E-4</v>
      </c>
      <c r="Q71" s="34">
        <f t="shared" si="4"/>
        <v>0</v>
      </c>
      <c r="R71" s="32">
        <f t="shared" si="5"/>
        <v>0</v>
      </c>
    </row>
    <row r="72" spans="1:18">
      <c r="A72" s="17"/>
      <c r="B72" s="17"/>
      <c r="C72" s="17"/>
      <c r="D72" s="17"/>
    </row>
    <row r="73" spans="1:18">
      <c r="A73" s="17"/>
      <c r="B73" s="17"/>
      <c r="C73" s="17"/>
      <c r="D73" s="17"/>
    </row>
    <row r="74" spans="1:18" hidden="1">
      <c r="A74" s="17"/>
      <c r="B74" s="17"/>
      <c r="C74" s="17"/>
      <c r="D74" s="17"/>
    </row>
    <row r="75" spans="1:18" hidden="1">
      <c r="A75" s="17"/>
      <c r="B75" s="17"/>
      <c r="C75" s="17"/>
      <c r="D75" s="17"/>
    </row>
    <row r="76" spans="1:18" hidden="1">
      <c r="A76" s="17"/>
      <c r="B76" s="17"/>
      <c r="C76" s="17"/>
      <c r="D76" s="17"/>
    </row>
    <row r="77" spans="1:18" hidden="1">
      <c r="A77" s="17"/>
      <c r="B77" s="17"/>
      <c r="C77" s="17"/>
      <c r="D77" s="17"/>
    </row>
    <row r="78" spans="1:18" hidden="1">
      <c r="A78" s="17"/>
      <c r="B78" s="17"/>
      <c r="C78" s="17"/>
      <c r="D78" s="17"/>
    </row>
    <row r="79" spans="1:18" hidden="1">
      <c r="A79" s="17"/>
      <c r="B79" s="17"/>
      <c r="C79" s="17"/>
      <c r="D79" s="17"/>
    </row>
    <row r="80" spans="1:18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50888" r:id="rId4">
          <objectPr defaultSize="0" r:id="rId5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50888" r:id="rId4"/>
      </mc:Fallback>
    </mc:AlternateContent>
    <mc:AlternateContent xmlns:mc="http://schemas.openxmlformats.org/markup-compatibility/2006">
      <mc:Choice Requires="x14">
        <oleObject progId="Equation.3" shapeId="250889" r:id="rId6">
          <objectPr defaultSize="0" r:id="rId7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50889" r:id="rId6"/>
      </mc:Fallback>
    </mc:AlternateContent>
    <mc:AlternateContent xmlns:mc="http://schemas.openxmlformats.org/markup-compatibility/2006">
      <mc:Choice Requires="x14">
        <oleObject progId="Equation.3" shapeId="250890" r:id="rId8">
          <objectPr defaultSize="0" r:id="rId9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50890" r:id="rId8"/>
      </mc:Fallback>
    </mc:AlternateContent>
    <mc:AlternateContent xmlns:mc="http://schemas.openxmlformats.org/markup-compatibility/2006">
      <mc:Choice Requires="x14">
        <oleObject progId="Equation.3" shapeId="250891" r:id="rId10">
          <objectPr defaultSize="0" r:id="rId11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50891" r:id="rId10"/>
      </mc:Fallback>
    </mc:AlternateContent>
    <mc:AlternateContent xmlns:mc="http://schemas.openxmlformats.org/markup-compatibility/2006">
      <mc:Choice Requires="x14">
        <oleObject progId="Equation.3" shapeId="250892" r:id="rId12">
          <objectPr defaultSize="0" r:id="rId13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50892" r:id="rId12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S119"/>
  <sheetViews>
    <sheetView showGridLines="0" zoomScaleNormal="100" workbookViewId="0"/>
  </sheetViews>
  <sheetFormatPr defaultColWidth="0" defaultRowHeight="15" zeroHeight="1"/>
  <cols>
    <col min="1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56" t="s">
        <v>29</v>
      </c>
    </row>
    <row r="2" spans="1:16" ht="12" customHeight="1">
      <c r="A2" s="1"/>
      <c r="P2" s="4"/>
    </row>
    <row r="3" spans="1:16" ht="12" customHeight="1">
      <c r="A3" s="40" t="s">
        <v>23</v>
      </c>
      <c r="P3" s="4"/>
    </row>
    <row r="4" spans="1:16" ht="12" customHeight="1">
      <c r="A4" s="46">
        <v>90901</v>
      </c>
      <c r="C4" s="40"/>
      <c r="P4" s="4"/>
    </row>
    <row r="5" spans="1:16" ht="12" customHeight="1">
      <c r="A5" s="39"/>
      <c r="P5" s="4"/>
    </row>
    <row r="6" spans="1:16" ht="12" customHeight="1">
      <c r="A6" s="40" t="s">
        <v>21</v>
      </c>
      <c r="P6" s="4"/>
    </row>
    <row r="7" spans="1:16" ht="21" customHeight="1">
      <c r="A7" s="40"/>
      <c r="B7" s="47"/>
      <c r="C7" s="50">
        <v>66700</v>
      </c>
      <c r="P7" s="4"/>
    </row>
    <row r="8" spans="1:16" ht="21" customHeight="1">
      <c r="A8" s="40"/>
      <c r="B8" s="47"/>
      <c r="C8" s="50">
        <v>80900</v>
      </c>
      <c r="P8" s="4"/>
    </row>
    <row r="9" spans="1:16" ht="21" customHeight="1">
      <c r="A9" s="40"/>
      <c r="B9" s="47"/>
      <c r="C9" s="50">
        <v>55500</v>
      </c>
      <c r="P9" s="4"/>
    </row>
    <row r="10" spans="1:16" ht="21" customHeight="1">
      <c r="A10" s="40"/>
      <c r="B10" s="47"/>
      <c r="C10" s="50">
        <v>67000</v>
      </c>
      <c r="P10" s="4"/>
    </row>
    <row r="11" spans="1:16" ht="21" customHeight="1">
      <c r="A11" s="40"/>
      <c r="B11" s="47"/>
      <c r="C11" s="53">
        <v>1.46</v>
      </c>
      <c r="P11" s="4"/>
    </row>
    <row r="12" spans="1:16" ht="12" customHeight="1">
      <c r="A12" s="42"/>
      <c r="P12" s="4"/>
    </row>
    <row r="13" spans="1:16" ht="12" customHeight="1">
      <c r="A13" s="40" t="s">
        <v>22</v>
      </c>
      <c r="P13" s="4"/>
    </row>
    <row r="14" spans="1:16" ht="21" customHeight="1">
      <c r="A14" s="40"/>
      <c r="C14" s="54">
        <v>31.5</v>
      </c>
      <c r="P14" s="4"/>
    </row>
    <row r="15" spans="1:16" ht="21" customHeight="1">
      <c r="A15" s="40"/>
      <c r="C15" s="52">
        <v>79800</v>
      </c>
      <c r="P15" s="4"/>
    </row>
    <row r="16" spans="1:16" ht="21" customHeight="1">
      <c r="A16" s="40"/>
      <c r="C16" s="50">
        <v>55632</v>
      </c>
      <c r="P16" s="4"/>
    </row>
    <row r="17" spans="1:18" ht="21" customHeight="1">
      <c r="A17" s="40"/>
      <c r="C17" s="52">
        <v>66630</v>
      </c>
      <c r="P17" s="4"/>
    </row>
    <row r="18" spans="1:18" ht="21" customHeight="1">
      <c r="A18" s="40"/>
      <c r="C18" s="55">
        <v>1.43</v>
      </c>
      <c r="P18" s="4"/>
    </row>
    <row r="19" spans="1:18" ht="12" customHeight="1" thickBot="1">
      <c r="A19" s="1"/>
      <c r="P19" s="4"/>
    </row>
    <row r="20" spans="1:18" ht="33.75" customHeight="1">
      <c r="A20" s="60" t="s">
        <v>0</v>
      </c>
      <c r="B20" s="61"/>
      <c r="C20" s="20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4470</v>
      </c>
      <c r="B22" s="9">
        <v>3.65</v>
      </c>
      <c r="C22" s="9">
        <v>1E-3</v>
      </c>
      <c r="D22" s="10">
        <v>0</v>
      </c>
      <c r="E22" s="5"/>
      <c r="N22" s="32">
        <v>1E-3</v>
      </c>
      <c r="O22" s="33">
        <v>0</v>
      </c>
      <c r="P22" s="32">
        <f t="shared" ref="P22:P56" si="0">LOG(A22)-B22</f>
        <v>3.0752313193671554E-4</v>
      </c>
      <c r="Q22" s="34">
        <f t="shared" ref="Q22:Q56" si="1">C22-N22</f>
        <v>0</v>
      </c>
      <c r="R22" s="32">
        <f t="shared" ref="R22:R56" si="2">D22-O22</f>
        <v>0</v>
      </c>
    </row>
    <row r="23" spans="1:18">
      <c r="A23" s="8">
        <v>5160</v>
      </c>
      <c r="B23" s="9">
        <v>3.7130000000000001</v>
      </c>
      <c r="C23" s="9">
        <v>3.0000000000000001E-3</v>
      </c>
      <c r="D23" s="10">
        <v>0</v>
      </c>
      <c r="E23" s="5"/>
      <c r="N23" s="32">
        <v>3.0000000000000001E-3</v>
      </c>
      <c r="O23" s="33">
        <v>0</v>
      </c>
      <c r="P23" s="32">
        <f t="shared" si="0"/>
        <v>-3.5029837278877096E-4</v>
      </c>
      <c r="Q23" s="34">
        <f t="shared" si="1"/>
        <v>0</v>
      </c>
      <c r="R23" s="32">
        <f t="shared" si="2"/>
        <v>0</v>
      </c>
    </row>
    <row r="24" spans="1:18">
      <c r="A24" s="8">
        <v>5960</v>
      </c>
      <c r="B24" s="9">
        <v>3.7749999999999999</v>
      </c>
      <c r="C24" s="9">
        <v>7.0000000000000001E-3</v>
      </c>
      <c r="D24" s="10">
        <v>0</v>
      </c>
      <c r="E24" s="5"/>
      <c r="N24" s="32">
        <v>7.0000000000000001E-3</v>
      </c>
      <c r="O24" s="33">
        <v>0</v>
      </c>
      <c r="P24" s="32">
        <f t="shared" si="0"/>
        <v>2.4625974023662067E-4</v>
      </c>
      <c r="Q24" s="34">
        <f t="shared" si="1"/>
        <v>0</v>
      </c>
      <c r="R24" s="32">
        <f t="shared" si="2"/>
        <v>0</v>
      </c>
    </row>
    <row r="25" spans="1:18">
      <c r="A25" s="8">
        <v>6880</v>
      </c>
      <c r="B25" s="9">
        <v>3.8380000000000001</v>
      </c>
      <c r="C25" s="9">
        <v>8.0000000000000002E-3</v>
      </c>
      <c r="D25" s="10">
        <v>0.1</v>
      </c>
      <c r="E25" s="5"/>
      <c r="N25" s="32">
        <v>8.0000000000000002E-3</v>
      </c>
      <c r="O25" s="33">
        <v>0.1</v>
      </c>
      <c r="P25" s="32">
        <f t="shared" si="0"/>
        <v>-4.1156176448886583E-4</v>
      </c>
      <c r="Q25" s="34">
        <f t="shared" si="1"/>
        <v>0</v>
      </c>
      <c r="R25" s="32">
        <f t="shared" si="2"/>
        <v>0</v>
      </c>
    </row>
    <row r="26" spans="1:18">
      <c r="A26" s="8">
        <v>7940</v>
      </c>
      <c r="B26" s="9">
        <v>3.9</v>
      </c>
      <c r="C26" s="9">
        <v>1.2E-2</v>
      </c>
      <c r="D26" s="10">
        <v>0.2</v>
      </c>
      <c r="E26" s="5"/>
      <c r="N26" s="32">
        <v>1.2E-2</v>
      </c>
      <c r="O26" s="33">
        <v>0.2</v>
      </c>
      <c r="P26" s="32">
        <f t="shared" si="0"/>
        <v>-1.7949757290347534E-4</v>
      </c>
      <c r="Q26" s="34">
        <f t="shared" si="1"/>
        <v>0</v>
      </c>
      <c r="R26" s="32">
        <f t="shared" si="2"/>
        <v>0</v>
      </c>
    </row>
    <row r="27" spans="1:18">
      <c r="A27" s="8">
        <v>9170</v>
      </c>
      <c r="B27" s="9">
        <v>3.9620000000000002</v>
      </c>
      <c r="C27" s="9">
        <v>1.7999999999999999E-2</v>
      </c>
      <c r="D27" s="10">
        <v>0.2</v>
      </c>
      <c r="E27" s="5"/>
      <c r="N27" s="32">
        <v>1.7999999999999999E-2</v>
      </c>
      <c r="O27" s="33">
        <v>0.2</v>
      </c>
      <c r="P27" s="32">
        <f t="shared" si="0"/>
        <v>3.6933567002073175E-4</v>
      </c>
      <c r="Q27" s="34">
        <f t="shared" si="1"/>
        <v>0</v>
      </c>
      <c r="R27" s="32">
        <f t="shared" si="2"/>
        <v>0</v>
      </c>
    </row>
    <row r="28" spans="1:18">
      <c r="A28" s="8">
        <v>10600</v>
      </c>
      <c r="B28" s="9">
        <v>4.0250000000000004</v>
      </c>
      <c r="C28" s="9">
        <v>2.7E-2</v>
      </c>
      <c r="D28" s="10">
        <v>0.4</v>
      </c>
      <c r="E28" s="5"/>
      <c r="N28" s="32">
        <v>2.7E-2</v>
      </c>
      <c r="O28" s="33">
        <v>0.4</v>
      </c>
      <c r="P28" s="32">
        <f t="shared" si="0"/>
        <v>3.0586526477005549E-4</v>
      </c>
      <c r="Q28" s="34">
        <f t="shared" si="1"/>
        <v>0</v>
      </c>
      <c r="R28" s="32">
        <f t="shared" si="2"/>
        <v>0</v>
      </c>
    </row>
    <row r="29" spans="1:18">
      <c r="A29" s="8">
        <v>12200</v>
      </c>
      <c r="B29" s="9">
        <v>4.0860000000000003</v>
      </c>
      <c r="C29" s="9">
        <v>4.2999999999999997E-2</v>
      </c>
      <c r="D29" s="10">
        <v>0.6</v>
      </c>
      <c r="E29" s="5"/>
      <c r="N29" s="32">
        <v>4.2999999999999997E-2</v>
      </c>
      <c r="O29" s="33">
        <v>0.6</v>
      </c>
      <c r="P29" s="32">
        <f t="shared" si="0"/>
        <v>3.5983067474809616E-4</v>
      </c>
      <c r="Q29" s="34">
        <f t="shared" si="1"/>
        <v>0</v>
      </c>
      <c r="R29" s="32">
        <f t="shared" si="2"/>
        <v>0</v>
      </c>
    </row>
    <row r="30" spans="1:18">
      <c r="A30" s="8">
        <v>14100</v>
      </c>
      <c r="B30" s="9">
        <v>4.149</v>
      </c>
      <c r="C30" s="9">
        <v>6.5000000000000002E-2</v>
      </c>
      <c r="D30" s="10">
        <v>0.9</v>
      </c>
      <c r="E30" s="5"/>
      <c r="N30" s="32">
        <v>6.5000000000000002E-2</v>
      </c>
      <c r="O30" s="33">
        <v>0.9</v>
      </c>
      <c r="P30" s="32">
        <f t="shared" si="0"/>
        <v>2.1911265537966074E-4</v>
      </c>
      <c r="Q30" s="34">
        <f t="shared" si="1"/>
        <v>0</v>
      </c>
      <c r="R30" s="32">
        <f t="shared" si="2"/>
        <v>0</v>
      </c>
    </row>
    <row r="31" spans="1:18">
      <c r="A31" s="8">
        <v>16300</v>
      </c>
      <c r="B31" s="9">
        <v>4.2119999999999997</v>
      </c>
      <c r="C31" s="9">
        <v>0.10100000000000001</v>
      </c>
      <c r="D31" s="10">
        <v>1.4</v>
      </c>
      <c r="E31" s="5"/>
      <c r="N31" s="32">
        <v>0.10100000000000001</v>
      </c>
      <c r="O31" s="33">
        <v>1.4</v>
      </c>
      <c r="P31" s="32">
        <f t="shared" si="0"/>
        <v>1.8760440395837463E-4</v>
      </c>
      <c r="Q31" s="34">
        <f t="shared" si="1"/>
        <v>0</v>
      </c>
      <c r="R31" s="32">
        <f t="shared" si="2"/>
        <v>0</v>
      </c>
    </row>
    <row r="32" spans="1:18">
      <c r="A32" s="8">
        <v>18800</v>
      </c>
      <c r="B32" s="9">
        <v>4.274</v>
      </c>
      <c r="C32" s="9">
        <v>0.158</v>
      </c>
      <c r="D32" s="10">
        <v>2.2000000000000002</v>
      </c>
      <c r="E32" s="5"/>
      <c r="N32" s="32">
        <v>0.158</v>
      </c>
      <c r="O32" s="33">
        <v>2.2000000000000002</v>
      </c>
      <c r="P32" s="32">
        <f t="shared" si="0"/>
        <v>1.5784926367956587E-4</v>
      </c>
      <c r="Q32" s="34">
        <f t="shared" si="1"/>
        <v>0</v>
      </c>
      <c r="R32" s="32">
        <f t="shared" si="2"/>
        <v>0</v>
      </c>
    </row>
    <row r="33" spans="1:18">
      <c r="A33" s="8">
        <v>21700</v>
      </c>
      <c r="B33" s="9">
        <v>4.3360000000000003</v>
      </c>
      <c r="C33" s="9">
        <v>0.24399999999999999</v>
      </c>
      <c r="D33" s="10">
        <v>3.5</v>
      </c>
      <c r="E33" s="5"/>
      <c r="N33" s="32">
        <v>0.24399999999999999</v>
      </c>
      <c r="O33" s="33">
        <v>3.5</v>
      </c>
      <c r="P33" s="32">
        <f t="shared" si="0"/>
        <v>4.5973384852882049E-4</v>
      </c>
      <c r="Q33" s="34">
        <f t="shared" si="1"/>
        <v>0</v>
      </c>
      <c r="R33" s="32">
        <f t="shared" si="2"/>
        <v>0</v>
      </c>
    </row>
    <row r="34" spans="1:18">
      <c r="A34" s="8">
        <v>25100</v>
      </c>
      <c r="B34" s="9">
        <v>4.4000000000000004</v>
      </c>
      <c r="C34" s="9">
        <v>0.36599999999999999</v>
      </c>
      <c r="D34" s="10">
        <v>5.4</v>
      </c>
      <c r="E34" s="5"/>
      <c r="N34" s="32">
        <v>0.36599999999999999</v>
      </c>
      <c r="O34" s="33">
        <v>5.4</v>
      </c>
      <c r="P34" s="32">
        <f t="shared" si="0"/>
        <v>-3.2627851896194215E-4</v>
      </c>
      <c r="Q34" s="34">
        <f t="shared" si="1"/>
        <v>0</v>
      </c>
      <c r="R34" s="32">
        <f t="shared" si="2"/>
        <v>0</v>
      </c>
    </row>
    <row r="35" spans="1:18">
      <c r="A35" s="8">
        <v>28900</v>
      </c>
      <c r="B35" s="9">
        <v>4.4610000000000003</v>
      </c>
      <c r="C35" s="9">
        <v>0.53400000000000003</v>
      </c>
      <c r="D35" s="10">
        <v>8.1</v>
      </c>
      <c r="E35" s="5"/>
      <c r="N35" s="32">
        <v>0.53400000000000003</v>
      </c>
      <c r="O35" s="33">
        <v>8.1</v>
      </c>
      <c r="P35" s="32">
        <f t="shared" si="0"/>
        <v>-1.0215724345208343E-4</v>
      </c>
      <c r="Q35" s="34">
        <f t="shared" si="1"/>
        <v>0</v>
      </c>
      <c r="R35" s="32">
        <f t="shared" si="2"/>
        <v>0</v>
      </c>
    </row>
    <row r="36" spans="1:18">
      <c r="A36" s="8">
        <v>33400</v>
      </c>
      <c r="B36" s="9">
        <v>4.524</v>
      </c>
      <c r="C36" s="9">
        <v>0.73499999999999999</v>
      </c>
      <c r="D36" s="10">
        <v>12.1</v>
      </c>
      <c r="E36" s="5"/>
      <c r="N36" s="32">
        <v>0.73499999999999999</v>
      </c>
      <c r="O36" s="33">
        <v>12.1</v>
      </c>
      <c r="P36" s="32">
        <f t="shared" si="0"/>
        <v>-2.5353318843546191E-4</v>
      </c>
      <c r="Q36" s="34">
        <f t="shared" si="1"/>
        <v>0</v>
      </c>
      <c r="R36" s="32">
        <f t="shared" si="2"/>
        <v>0</v>
      </c>
    </row>
    <row r="37" spans="1:18">
      <c r="A37" s="8">
        <v>38600</v>
      </c>
      <c r="B37" s="9">
        <v>4.5869999999999997</v>
      </c>
      <c r="C37" s="9">
        <v>0.96299999999999997</v>
      </c>
      <c r="D37" s="10">
        <v>17.399999999999999</v>
      </c>
      <c r="E37" s="5"/>
      <c r="N37" s="32">
        <v>0.96299999999999997</v>
      </c>
      <c r="O37" s="33">
        <v>17.399999999999999</v>
      </c>
      <c r="P37" s="32">
        <f t="shared" si="0"/>
        <v>-4.1269532824461663E-4</v>
      </c>
      <c r="Q37" s="34">
        <f t="shared" si="1"/>
        <v>0</v>
      </c>
      <c r="R37" s="32">
        <f t="shared" si="2"/>
        <v>0</v>
      </c>
    </row>
    <row r="38" spans="1:18">
      <c r="A38" s="8">
        <v>44500</v>
      </c>
      <c r="B38" s="9">
        <v>4.6479999999999997</v>
      </c>
      <c r="C38" s="9">
        <v>1.1870000000000001</v>
      </c>
      <c r="D38" s="10">
        <v>24.1</v>
      </c>
      <c r="E38" s="5"/>
      <c r="N38" s="32">
        <v>1.1870000000000001</v>
      </c>
      <c r="O38" s="33">
        <v>24.1</v>
      </c>
      <c r="P38" s="32">
        <f t="shared" si="0"/>
        <v>3.6001098093230155E-4</v>
      </c>
      <c r="Q38" s="34">
        <f t="shared" si="1"/>
        <v>0</v>
      </c>
      <c r="R38" s="32">
        <f t="shared" si="2"/>
        <v>0</v>
      </c>
    </row>
    <row r="39" spans="1:18">
      <c r="A39" s="8">
        <v>51400</v>
      </c>
      <c r="B39" s="9">
        <v>4.7110000000000003</v>
      </c>
      <c r="C39" s="9">
        <v>1.3680000000000001</v>
      </c>
      <c r="D39" s="10">
        <v>32.1</v>
      </c>
      <c r="E39" s="5"/>
      <c r="N39" s="32">
        <v>1.3680000000000001</v>
      </c>
      <c r="O39" s="33">
        <v>32.1</v>
      </c>
      <c r="P39" s="32">
        <f t="shared" si="0"/>
        <v>-3.6881004724875766E-5</v>
      </c>
      <c r="Q39" s="34">
        <f t="shared" si="1"/>
        <v>0</v>
      </c>
      <c r="R39" s="32">
        <f t="shared" si="2"/>
        <v>0</v>
      </c>
    </row>
    <row r="40" spans="1:18">
      <c r="A40" s="8">
        <v>59300</v>
      </c>
      <c r="B40" s="9">
        <v>4.7729999999999997</v>
      </c>
      <c r="C40" s="9">
        <v>1.4790000000000001</v>
      </c>
      <c r="D40" s="10">
        <v>41</v>
      </c>
      <c r="E40" s="5"/>
      <c r="N40" s="32">
        <v>1.4790000000000001</v>
      </c>
      <c r="O40" s="33">
        <v>41</v>
      </c>
      <c r="P40" s="32">
        <f t="shared" si="0"/>
        <v>5.4693364263336264E-5</v>
      </c>
      <c r="Q40" s="34">
        <f t="shared" si="1"/>
        <v>0</v>
      </c>
      <c r="R40" s="32">
        <f t="shared" si="2"/>
        <v>0</v>
      </c>
    </row>
    <row r="41" spans="1:18">
      <c r="A41" s="8">
        <v>68500</v>
      </c>
      <c r="B41" s="9">
        <v>4.8360000000000003</v>
      </c>
      <c r="C41" s="9">
        <v>1.514</v>
      </c>
      <c r="D41" s="10">
        <v>50.4</v>
      </c>
      <c r="E41" s="5"/>
      <c r="N41" s="32">
        <v>1.514</v>
      </c>
      <c r="O41" s="33">
        <v>50.4</v>
      </c>
      <c r="P41" s="32">
        <f t="shared" si="0"/>
        <v>-3.094285075748715E-4</v>
      </c>
      <c r="Q41" s="34">
        <f t="shared" si="1"/>
        <v>0</v>
      </c>
      <c r="R41" s="32">
        <f t="shared" si="2"/>
        <v>0</v>
      </c>
    </row>
    <row r="42" spans="1:18">
      <c r="A42" s="8">
        <v>79100</v>
      </c>
      <c r="B42" s="9">
        <v>4.8979999999999997</v>
      </c>
      <c r="C42" s="9">
        <v>1.468</v>
      </c>
      <c r="D42" s="10">
        <v>59.7</v>
      </c>
      <c r="E42" s="5"/>
      <c r="N42" s="32">
        <v>1.468</v>
      </c>
      <c r="O42" s="33">
        <v>59.7</v>
      </c>
      <c r="P42" s="32">
        <f t="shared" si="0"/>
        <v>1.764834976771823E-4</v>
      </c>
      <c r="Q42" s="34">
        <f t="shared" si="1"/>
        <v>0</v>
      </c>
      <c r="R42" s="32">
        <f t="shared" si="2"/>
        <v>0</v>
      </c>
    </row>
    <row r="43" spans="1:18">
      <c r="A43" s="8">
        <v>91300</v>
      </c>
      <c r="B43" s="9">
        <v>4.96</v>
      </c>
      <c r="C43" s="9">
        <v>1.3620000000000001</v>
      </c>
      <c r="D43" s="10">
        <v>68.599999999999994</v>
      </c>
      <c r="E43" s="5"/>
      <c r="N43" s="32">
        <v>1.3620000000000001</v>
      </c>
      <c r="O43" s="33">
        <v>68.599999999999994</v>
      </c>
      <c r="P43" s="32">
        <f t="shared" si="0"/>
        <v>4.7077753429913827E-4</v>
      </c>
      <c r="Q43" s="34">
        <f t="shared" si="1"/>
        <v>0</v>
      </c>
      <c r="R43" s="32">
        <f t="shared" si="2"/>
        <v>0</v>
      </c>
    </row>
    <row r="44" spans="1:18">
      <c r="A44" s="8">
        <v>105000</v>
      </c>
      <c r="B44" s="9">
        <v>5.0209999999999999</v>
      </c>
      <c r="C44" s="9">
        <v>1.202</v>
      </c>
      <c r="D44" s="10">
        <v>76.599999999999994</v>
      </c>
      <c r="E44" s="5"/>
      <c r="N44" s="32">
        <v>1.202</v>
      </c>
      <c r="O44" s="33">
        <v>76.599999999999994</v>
      </c>
      <c r="P44" s="32">
        <f t="shared" si="0"/>
        <v>1.8929906993836454E-4</v>
      </c>
      <c r="Q44" s="34">
        <f t="shared" si="1"/>
        <v>0</v>
      </c>
      <c r="R44" s="32">
        <f t="shared" si="2"/>
        <v>0</v>
      </c>
    </row>
    <row r="45" spans="1:18">
      <c r="A45" s="8">
        <v>122000</v>
      </c>
      <c r="B45" s="9">
        <v>5.0860000000000003</v>
      </c>
      <c r="C45" s="9">
        <v>0.996</v>
      </c>
      <c r="D45" s="10">
        <v>83.5</v>
      </c>
      <c r="E45" s="5"/>
      <c r="N45" s="32">
        <v>0.996</v>
      </c>
      <c r="O45" s="33">
        <v>83.5</v>
      </c>
      <c r="P45" s="32">
        <f t="shared" si="0"/>
        <v>3.5983067474809616E-4</v>
      </c>
      <c r="Q45" s="34">
        <f t="shared" si="1"/>
        <v>0</v>
      </c>
      <c r="R45" s="32">
        <f t="shared" si="2"/>
        <v>0</v>
      </c>
    </row>
    <row r="46" spans="1:18">
      <c r="A46" s="8">
        <v>141000</v>
      </c>
      <c r="B46" s="9">
        <v>5.149</v>
      </c>
      <c r="C46" s="9">
        <v>0.76300000000000001</v>
      </c>
      <c r="D46" s="10">
        <v>89</v>
      </c>
      <c r="E46" s="5"/>
      <c r="N46" s="32">
        <v>0.76300000000000001</v>
      </c>
      <c r="O46" s="33">
        <v>89</v>
      </c>
      <c r="P46" s="32">
        <f t="shared" si="0"/>
        <v>2.1911265537966074E-4</v>
      </c>
      <c r="Q46" s="34">
        <f t="shared" si="1"/>
        <v>0</v>
      </c>
      <c r="R46" s="32">
        <f t="shared" si="2"/>
        <v>0</v>
      </c>
    </row>
    <row r="47" spans="1:18">
      <c r="A47" s="8">
        <v>162000</v>
      </c>
      <c r="B47" s="9">
        <v>5.21</v>
      </c>
      <c r="C47" s="9">
        <v>0.53800000000000003</v>
      </c>
      <c r="D47" s="10">
        <v>93</v>
      </c>
      <c r="E47" s="5"/>
      <c r="N47" s="32">
        <v>0.53800000000000003</v>
      </c>
      <c r="O47" s="33">
        <v>93</v>
      </c>
      <c r="P47" s="32">
        <f t="shared" si="0"/>
        <v>-4.8498545736919141E-4</v>
      </c>
      <c r="Q47" s="34">
        <f t="shared" si="1"/>
        <v>0</v>
      </c>
      <c r="R47" s="32">
        <f t="shared" si="2"/>
        <v>0</v>
      </c>
    </row>
    <row r="48" spans="1:18">
      <c r="A48" s="8">
        <v>187000</v>
      </c>
      <c r="B48" s="9">
        <v>5.2720000000000002</v>
      </c>
      <c r="C48" s="9">
        <v>0.35499999999999998</v>
      </c>
      <c r="D48" s="10">
        <v>95.8</v>
      </c>
      <c r="E48" s="5"/>
      <c r="N48" s="32">
        <v>0.35499999999999998</v>
      </c>
      <c r="O48" s="33">
        <v>95.8</v>
      </c>
      <c r="P48" s="32">
        <f t="shared" si="0"/>
        <v>-1.5839346350166039E-4</v>
      </c>
      <c r="Q48" s="34">
        <f t="shared" si="1"/>
        <v>0</v>
      </c>
      <c r="R48" s="32">
        <f t="shared" si="2"/>
        <v>0</v>
      </c>
    </row>
    <row r="49" spans="1:18">
      <c r="A49" s="8">
        <v>216000</v>
      </c>
      <c r="B49" s="9">
        <v>5.3339999999999996</v>
      </c>
      <c r="C49" s="9">
        <v>0.219</v>
      </c>
      <c r="D49" s="10">
        <v>97.5</v>
      </c>
      <c r="E49" s="5"/>
      <c r="N49" s="32">
        <v>0.219</v>
      </c>
      <c r="O49" s="33">
        <v>97.5</v>
      </c>
      <c r="P49" s="32">
        <f t="shared" si="0"/>
        <v>4.5375115093104768E-4</v>
      </c>
      <c r="Q49" s="34">
        <f t="shared" si="1"/>
        <v>0</v>
      </c>
      <c r="R49" s="32">
        <f t="shared" si="2"/>
        <v>0</v>
      </c>
    </row>
    <row r="50" spans="1:18">
      <c r="A50" s="8">
        <v>250000</v>
      </c>
      <c r="B50" s="9">
        <v>5.3979999999999997</v>
      </c>
      <c r="C50" s="9">
        <v>0.129</v>
      </c>
      <c r="D50" s="10">
        <v>98.6</v>
      </c>
      <c r="E50" s="5"/>
      <c r="N50" s="32">
        <v>0.129</v>
      </c>
      <c r="O50" s="33">
        <v>98.6</v>
      </c>
      <c r="P50" s="32">
        <f t="shared" si="0"/>
        <v>-5.9991327962194418E-5</v>
      </c>
      <c r="Q50" s="34">
        <f t="shared" si="1"/>
        <v>0</v>
      </c>
      <c r="R50" s="32">
        <f t="shared" si="2"/>
        <v>0</v>
      </c>
    </row>
    <row r="51" spans="1:18">
      <c r="A51" s="8">
        <v>288000</v>
      </c>
      <c r="B51" s="9">
        <v>5.4589999999999996</v>
      </c>
      <c r="C51" s="9">
        <v>7.5999999999999998E-2</v>
      </c>
      <c r="D51" s="10">
        <v>99.2</v>
      </c>
      <c r="E51" s="5"/>
      <c r="N51" s="32">
        <v>7.5999999999999998E-2</v>
      </c>
      <c r="O51" s="33">
        <v>99.2</v>
      </c>
      <c r="P51" s="32">
        <f t="shared" si="0"/>
        <v>3.924877592309528E-4</v>
      </c>
      <c r="Q51" s="34">
        <f t="shared" si="1"/>
        <v>0</v>
      </c>
      <c r="R51" s="32">
        <f t="shared" si="2"/>
        <v>0</v>
      </c>
    </row>
    <row r="52" spans="1:18">
      <c r="A52" s="8">
        <v>333000</v>
      </c>
      <c r="B52" s="9">
        <v>5.5220000000000002</v>
      </c>
      <c r="C52" s="9">
        <v>4.2999999999999997E-2</v>
      </c>
      <c r="D52" s="10">
        <v>99.6</v>
      </c>
      <c r="E52" s="5"/>
      <c r="N52" s="32">
        <v>4.2999999999999997E-2</v>
      </c>
      <c r="O52" s="33">
        <v>99.6</v>
      </c>
      <c r="P52" s="32">
        <f t="shared" si="0"/>
        <v>4.4423350631994651E-4</v>
      </c>
      <c r="Q52" s="34">
        <f t="shared" si="1"/>
        <v>0</v>
      </c>
      <c r="R52" s="32">
        <f t="shared" si="2"/>
        <v>0</v>
      </c>
    </row>
    <row r="53" spans="1:18">
      <c r="A53" s="8">
        <v>384000</v>
      </c>
      <c r="B53" s="9">
        <v>5.5839999999999996</v>
      </c>
      <c r="C53" s="9">
        <v>2.3E-2</v>
      </c>
      <c r="D53" s="10">
        <v>99.8</v>
      </c>
      <c r="E53" s="5"/>
      <c r="N53" s="32">
        <v>2.3E-2</v>
      </c>
      <c r="O53" s="33">
        <v>99.8</v>
      </c>
      <c r="P53" s="32">
        <f t="shared" si="0"/>
        <v>3.3122436753085793E-4</v>
      </c>
      <c r="Q53" s="34">
        <f t="shared" si="1"/>
        <v>0</v>
      </c>
      <c r="R53" s="32">
        <f t="shared" si="2"/>
        <v>0</v>
      </c>
    </row>
    <row r="54" spans="1:18">
      <c r="A54" s="8">
        <v>443000</v>
      </c>
      <c r="B54" s="9">
        <v>5.6459999999999999</v>
      </c>
      <c r="C54" s="9">
        <v>1.2E-2</v>
      </c>
      <c r="D54" s="10">
        <v>99.9</v>
      </c>
      <c r="E54" s="5"/>
      <c r="N54" s="32">
        <v>1.2E-2</v>
      </c>
      <c r="O54" s="33">
        <v>99.9</v>
      </c>
      <c r="P54" s="32">
        <f t="shared" si="0"/>
        <v>4.0372622306961148E-4</v>
      </c>
      <c r="Q54" s="34">
        <f t="shared" si="1"/>
        <v>0</v>
      </c>
      <c r="R54" s="32">
        <f t="shared" si="2"/>
        <v>0</v>
      </c>
    </row>
    <row r="55" spans="1:18">
      <c r="A55" s="8">
        <v>512000</v>
      </c>
      <c r="B55" s="9">
        <v>5.7089999999999996</v>
      </c>
      <c r="C55" s="9">
        <v>6.0000000000000001E-3</v>
      </c>
      <c r="D55" s="10">
        <v>100</v>
      </c>
      <c r="E55" s="5"/>
      <c r="N55" s="32">
        <v>6.0000000000000001E-3</v>
      </c>
      <c r="O55" s="33">
        <v>100</v>
      </c>
      <c r="P55" s="32">
        <f t="shared" si="0"/>
        <v>2.6996097583076306E-4</v>
      </c>
      <c r="Q55" s="34">
        <f t="shared" si="1"/>
        <v>0</v>
      </c>
      <c r="R55" s="32">
        <f t="shared" si="2"/>
        <v>0</v>
      </c>
    </row>
    <row r="56" spans="1:18" ht="15.75" thickBot="1">
      <c r="A56" s="8">
        <v>591000</v>
      </c>
      <c r="B56" s="9">
        <v>5.7720000000000002</v>
      </c>
      <c r="C56" s="9">
        <v>3.0000000000000001E-3</v>
      </c>
      <c r="D56" s="10">
        <v>100</v>
      </c>
      <c r="E56" s="5"/>
      <c r="N56" s="32">
        <v>3.0000000000000001E-3</v>
      </c>
      <c r="O56" s="33">
        <v>100</v>
      </c>
      <c r="P56" s="32">
        <f t="shared" si="0"/>
        <v>-4.1251911874518044E-4</v>
      </c>
      <c r="Q56" s="34">
        <f t="shared" si="1"/>
        <v>0</v>
      </c>
      <c r="R56" s="32">
        <f t="shared" si="2"/>
        <v>0</v>
      </c>
    </row>
    <row r="57" spans="1:18">
      <c r="A57" s="25"/>
      <c r="B57" s="26"/>
      <c r="C57" s="26"/>
      <c r="D57" s="27"/>
      <c r="P57" s="3"/>
    </row>
    <row r="58" spans="1:18">
      <c r="A58" s="17"/>
      <c r="B58" s="9"/>
      <c r="C58" s="9"/>
      <c r="D58" s="24"/>
      <c r="P58" s="3"/>
    </row>
    <row r="59" spans="1:18">
      <c r="A59" s="17"/>
      <c r="B59" s="9"/>
      <c r="C59" s="9"/>
      <c r="D59" s="24"/>
      <c r="P59" s="3"/>
    </row>
    <row r="60" spans="1:18">
      <c r="A60" s="17"/>
      <c r="B60" s="9"/>
      <c r="C60" s="9"/>
      <c r="D60" s="24"/>
      <c r="P60" s="3"/>
    </row>
    <row r="61" spans="1:18">
      <c r="A61" s="17"/>
      <c r="B61" s="9"/>
      <c r="C61" s="9"/>
      <c r="D61" s="24"/>
      <c r="P61" s="3"/>
    </row>
    <row r="62" spans="1:18">
      <c r="A62" s="17"/>
      <c r="B62" s="9"/>
      <c r="C62" s="9"/>
      <c r="D62" s="24"/>
      <c r="P62" s="3"/>
    </row>
    <row r="63" spans="1:18">
      <c r="A63" s="17"/>
      <c r="B63" s="9"/>
      <c r="C63" s="9"/>
      <c r="D63" s="24"/>
      <c r="P63" s="3"/>
    </row>
    <row r="64" spans="1:18">
      <c r="A64" s="17"/>
      <c r="B64" s="9"/>
      <c r="C64" s="9"/>
      <c r="D64" s="24"/>
      <c r="P64" s="3"/>
    </row>
    <row r="65" spans="1:16">
      <c r="A65" s="17"/>
      <c r="B65" s="9"/>
      <c r="C65" s="9"/>
      <c r="D65" s="24"/>
      <c r="P65" s="3"/>
    </row>
    <row r="66" spans="1:16">
      <c r="A66" s="17"/>
      <c r="B66" s="9"/>
      <c r="C66" s="9"/>
      <c r="D66" s="24"/>
      <c r="P66" s="3"/>
    </row>
    <row r="67" spans="1:16">
      <c r="A67" s="17"/>
      <c r="B67" s="17"/>
      <c r="C67" s="17"/>
      <c r="D67" s="17"/>
    </row>
    <row r="68" spans="1:16">
      <c r="A68" s="17"/>
      <c r="B68" s="17"/>
      <c r="C68" s="17"/>
      <c r="D68" s="17"/>
    </row>
    <row r="69" spans="1:16">
      <c r="A69" s="17"/>
      <c r="B69" s="17"/>
      <c r="C69" s="17"/>
      <c r="D69" s="17"/>
    </row>
    <row r="70" spans="1:16">
      <c r="A70" s="17"/>
      <c r="B70" s="17"/>
      <c r="C70" s="17"/>
      <c r="D70" s="17"/>
    </row>
    <row r="71" spans="1:16">
      <c r="A71" s="17"/>
      <c r="B71" s="17"/>
      <c r="C71" s="17"/>
      <c r="D71" s="17"/>
    </row>
    <row r="72" spans="1:16">
      <c r="A72" s="17"/>
      <c r="B72" s="17"/>
      <c r="C72" s="17"/>
      <c r="D72" s="17"/>
    </row>
    <row r="73" spans="1:16">
      <c r="A73" s="17"/>
      <c r="B73" s="17"/>
      <c r="C73" s="17"/>
      <c r="D73" s="17"/>
    </row>
    <row r="74" spans="1:16" hidden="1">
      <c r="A74" s="17"/>
      <c r="B74" s="17"/>
      <c r="C74" s="17"/>
      <c r="D74" s="17"/>
    </row>
    <row r="75" spans="1:16" hidden="1">
      <c r="A75" s="17"/>
      <c r="B75" s="17"/>
      <c r="C75" s="17"/>
      <c r="D75" s="17"/>
    </row>
    <row r="76" spans="1:16" hidden="1">
      <c r="A76" s="17"/>
      <c r="B76" s="17"/>
      <c r="C76" s="17"/>
      <c r="D76" s="17"/>
    </row>
    <row r="77" spans="1:16" hidden="1">
      <c r="A77" s="17"/>
      <c r="B77" s="17"/>
      <c r="C77" s="17"/>
      <c r="D77" s="17"/>
    </row>
    <row r="78" spans="1:16" hidden="1">
      <c r="A78" s="17"/>
      <c r="B78" s="17"/>
      <c r="C78" s="17"/>
      <c r="D78" s="17"/>
    </row>
    <row r="79" spans="1:16" hidden="1">
      <c r="A79" s="17"/>
      <c r="B79" s="17"/>
      <c r="C79" s="17"/>
      <c r="D79" s="17"/>
    </row>
    <row r="80" spans="1:16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51907" r:id="rId4">
          <objectPr defaultSize="0" r:id="rId5">
            <anchor moveWithCells="1">
              <from>
                <xdr:col>0</xdr:col>
                <xdr:colOff>57150</xdr:colOff>
                <xdr:row>10</xdr:row>
                <xdr:rowOff>47625</xdr:rowOff>
              </from>
              <to>
                <xdr:col>0</xdr:col>
                <xdr:colOff>514350</xdr:colOff>
                <xdr:row>10</xdr:row>
                <xdr:rowOff>238125</xdr:rowOff>
              </to>
            </anchor>
          </objectPr>
        </oleObject>
      </mc:Choice>
      <mc:Fallback>
        <oleObject progId="Equation.3" shapeId="251907" r:id="rId4"/>
      </mc:Fallback>
    </mc:AlternateContent>
    <mc:AlternateContent xmlns:mc="http://schemas.openxmlformats.org/markup-compatibility/2006">
      <mc:Choice Requires="x14">
        <oleObject progId="Equation.3" shapeId="251908" r:id="rId6">
          <objectPr defaultSize="0" r:id="rId7">
            <anchor moveWithCells="1">
              <from>
                <xdr:col>0</xdr:col>
                <xdr:colOff>57150</xdr:colOff>
                <xdr:row>6</xdr:row>
                <xdr:rowOff>38100</xdr:rowOff>
              </from>
              <to>
                <xdr:col>0</xdr:col>
                <xdr:colOff>247650</xdr:colOff>
                <xdr:row>6</xdr:row>
                <xdr:rowOff>238125</xdr:rowOff>
              </to>
            </anchor>
          </objectPr>
        </oleObject>
      </mc:Choice>
      <mc:Fallback>
        <oleObject progId="Equation.3" shapeId="251908" r:id="rId6"/>
      </mc:Fallback>
    </mc:AlternateContent>
    <mc:AlternateContent xmlns:mc="http://schemas.openxmlformats.org/markup-compatibility/2006">
      <mc:Choice Requires="x14">
        <oleObject progId="Equation.3" shapeId="251909" r:id="rId8">
          <objectPr defaultSize="0" r:id="rId9">
            <anchor moveWithCells="1">
              <from>
                <xdr:col>0</xdr:col>
                <xdr:colOff>57150</xdr:colOff>
                <xdr:row>7</xdr:row>
                <xdr:rowOff>38100</xdr:rowOff>
              </from>
              <to>
                <xdr:col>0</xdr:col>
                <xdr:colOff>257175</xdr:colOff>
                <xdr:row>7</xdr:row>
                <xdr:rowOff>219075</xdr:rowOff>
              </to>
            </anchor>
          </objectPr>
        </oleObject>
      </mc:Choice>
      <mc:Fallback>
        <oleObject progId="Equation.3" shapeId="251909" r:id="rId8"/>
      </mc:Fallback>
    </mc:AlternateContent>
    <mc:AlternateContent xmlns:mc="http://schemas.openxmlformats.org/markup-compatibility/2006">
      <mc:Choice Requires="x14">
        <oleObject progId="Equation.3" shapeId="251910" r:id="rId10">
          <objectPr defaultSize="0" r:id="rId11">
            <anchor moveWithCells="1">
              <from>
                <xdr:col>0</xdr:col>
                <xdr:colOff>57150</xdr:colOff>
                <xdr:row>8</xdr:row>
                <xdr:rowOff>38100</xdr:rowOff>
              </from>
              <to>
                <xdr:col>0</xdr:col>
                <xdr:colOff>247650</xdr:colOff>
                <xdr:row>8</xdr:row>
                <xdr:rowOff>219075</xdr:rowOff>
              </to>
            </anchor>
          </objectPr>
        </oleObject>
      </mc:Choice>
      <mc:Fallback>
        <oleObject progId="Equation.3" shapeId="251910" r:id="rId10"/>
      </mc:Fallback>
    </mc:AlternateContent>
    <mc:AlternateContent xmlns:mc="http://schemas.openxmlformats.org/markup-compatibility/2006">
      <mc:Choice Requires="x14">
        <oleObject progId="Equation.3" shapeId="251911" r:id="rId12">
          <objectPr defaultSize="0" r:id="rId13">
            <anchor moveWithCells="1">
              <from>
                <xdr:col>0</xdr:col>
                <xdr:colOff>38100</xdr:colOff>
                <xdr:row>9</xdr:row>
                <xdr:rowOff>9525</xdr:rowOff>
              </from>
              <to>
                <xdr:col>0</xdr:col>
                <xdr:colOff>676275</xdr:colOff>
                <xdr:row>9</xdr:row>
                <xdr:rowOff>238125</xdr:rowOff>
              </to>
            </anchor>
          </objectPr>
        </oleObject>
      </mc:Choice>
      <mc:Fallback>
        <oleObject progId="Equation.3" shapeId="251911" r:id="rId12"/>
      </mc:Fallback>
    </mc:AlternateContent>
    <mc:AlternateContent xmlns:mc="http://schemas.openxmlformats.org/markup-compatibility/2006">
      <mc:Choice Requires="x14">
        <oleObject progId="Equation.3" shapeId="251912" r:id="rId14">
          <objectPr defaultSize="0" r:id="rId15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51912" r:id="rId14"/>
      </mc:Fallback>
    </mc:AlternateContent>
    <mc:AlternateContent xmlns:mc="http://schemas.openxmlformats.org/markup-compatibility/2006">
      <mc:Choice Requires="x14">
        <oleObject progId="Equation.3" shapeId="251913" r:id="rId16">
          <objectPr defaultSize="0" r:id="rId17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51913" r:id="rId16"/>
      </mc:Fallback>
    </mc:AlternateContent>
    <mc:AlternateContent xmlns:mc="http://schemas.openxmlformats.org/markup-compatibility/2006">
      <mc:Choice Requires="x14">
        <oleObject progId="Equation.3" shapeId="251914" r:id="rId18">
          <objectPr defaultSize="0" r:id="rId19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51914" r:id="rId18"/>
      </mc:Fallback>
    </mc:AlternateContent>
    <mc:AlternateContent xmlns:mc="http://schemas.openxmlformats.org/markup-compatibility/2006">
      <mc:Choice Requires="x14">
        <oleObject progId="Equation.3" shapeId="251915" r:id="rId20">
          <objectPr defaultSize="0" r:id="rId21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51915" r:id="rId20"/>
      </mc:Fallback>
    </mc:AlternateContent>
    <mc:AlternateContent xmlns:mc="http://schemas.openxmlformats.org/markup-compatibility/2006">
      <mc:Choice Requires="x14">
        <oleObject progId="Equation.3" shapeId="251916" r:id="rId22">
          <objectPr defaultSize="0" r:id="rId23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51916" r:id="rId2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S119"/>
  <sheetViews>
    <sheetView showGridLines="0" zoomScaleNormal="100" workbookViewId="0"/>
  </sheetViews>
  <sheetFormatPr defaultColWidth="0" defaultRowHeight="15" zeroHeight="1"/>
  <cols>
    <col min="1" max="1" width="11.42578125" style="7" customWidth="1"/>
    <col min="2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56" t="s">
        <v>30</v>
      </c>
    </row>
    <row r="2" spans="1:16" ht="12" customHeight="1">
      <c r="A2" s="6"/>
      <c r="P2" s="4"/>
    </row>
    <row r="3" spans="1:16" ht="12" customHeight="1">
      <c r="A3" s="40" t="s">
        <v>23</v>
      </c>
      <c r="P3" s="4"/>
    </row>
    <row r="4" spans="1:16" ht="12" customHeight="1">
      <c r="A4" s="46">
        <v>90521</v>
      </c>
      <c r="C4" s="40"/>
      <c r="P4" s="4"/>
    </row>
    <row r="5" spans="1:16" ht="12" customHeight="1">
      <c r="A5" s="39"/>
      <c r="P5" s="4"/>
    </row>
    <row r="6" spans="1:16" ht="12" customHeight="1">
      <c r="A6" s="40" t="s">
        <v>21</v>
      </c>
      <c r="P6" s="4"/>
    </row>
    <row r="7" spans="1:16" ht="21" customHeight="1">
      <c r="A7" s="40"/>
      <c r="B7" s="47"/>
      <c r="C7" s="50">
        <v>123600</v>
      </c>
      <c r="P7" s="4"/>
    </row>
    <row r="8" spans="1:16" ht="21" customHeight="1">
      <c r="A8" s="40"/>
      <c r="B8" s="47"/>
      <c r="C8" s="50">
        <v>147600</v>
      </c>
      <c r="P8" s="4"/>
    </row>
    <row r="9" spans="1:16" ht="21" customHeight="1">
      <c r="A9" s="40"/>
      <c r="B9" s="47"/>
      <c r="C9" s="50">
        <v>100300</v>
      </c>
      <c r="P9" s="4"/>
    </row>
    <row r="10" spans="1:16" ht="21" customHeight="1">
      <c r="A10" s="40"/>
      <c r="B10" s="47"/>
      <c r="C10" s="50">
        <v>121700</v>
      </c>
      <c r="P10" s="4"/>
    </row>
    <row r="11" spans="1:16" ht="21" customHeight="1">
      <c r="A11" s="40"/>
      <c r="B11" s="47"/>
      <c r="C11" s="53">
        <v>1.47</v>
      </c>
      <c r="P11" s="4"/>
    </row>
    <row r="12" spans="1:16" ht="12" customHeight="1">
      <c r="A12" s="42"/>
      <c r="P12" s="4"/>
    </row>
    <row r="13" spans="1:16" ht="12" customHeight="1">
      <c r="A13" s="40" t="s">
        <v>22</v>
      </c>
      <c r="P13" s="4"/>
    </row>
    <row r="14" spans="1:16" ht="21" customHeight="1">
      <c r="A14" s="40"/>
      <c r="C14" s="54">
        <v>39.4</v>
      </c>
      <c r="P14" s="4"/>
    </row>
    <row r="15" spans="1:16" ht="21" customHeight="1">
      <c r="A15" s="40"/>
      <c r="C15" s="52">
        <v>143000</v>
      </c>
      <c r="P15" s="4"/>
    </row>
    <row r="16" spans="1:16" ht="21" customHeight="1">
      <c r="A16" s="40"/>
      <c r="C16" s="50">
        <v>98559</v>
      </c>
      <c r="P16" s="4"/>
    </row>
    <row r="17" spans="1:18" ht="21" customHeight="1">
      <c r="A17" s="40"/>
      <c r="C17" s="52">
        <v>118720</v>
      </c>
      <c r="P17" s="4"/>
    </row>
    <row r="18" spans="1:18" ht="21" customHeight="1">
      <c r="A18" s="40"/>
      <c r="C18" s="55">
        <v>1.45</v>
      </c>
      <c r="P18" s="4"/>
    </row>
    <row r="19" spans="1:18" ht="12" customHeight="1" thickBot="1">
      <c r="A19" s="6"/>
      <c r="P19" s="4"/>
    </row>
    <row r="20" spans="1:18" ht="33.75" customHeight="1">
      <c r="A20" s="58" t="s">
        <v>0</v>
      </c>
      <c r="B20" s="59"/>
      <c r="C20" s="18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10800</v>
      </c>
      <c r="B22" s="9">
        <v>4.0330000000000004</v>
      </c>
      <c r="C22" s="9">
        <v>4.0000000000000001E-3</v>
      </c>
      <c r="D22" s="10">
        <v>0</v>
      </c>
      <c r="E22" s="5"/>
      <c r="N22" s="32">
        <v>4.0000000000000001E-3</v>
      </c>
      <c r="O22" s="33">
        <v>0</v>
      </c>
      <c r="P22" s="32">
        <f t="shared" ref="P22:P56" si="0">LOG(A22)-B22</f>
        <v>4.2375548694906229E-4</v>
      </c>
      <c r="Q22" s="34">
        <f t="shared" ref="Q22:Q56" si="1">C22-N22</f>
        <v>0</v>
      </c>
      <c r="R22" s="32">
        <f t="shared" ref="R22:R56" si="2">D22-O22</f>
        <v>0</v>
      </c>
    </row>
    <row r="23" spans="1:18">
      <c r="A23" s="8">
        <v>12400</v>
      </c>
      <c r="B23" s="9">
        <v>4.093</v>
      </c>
      <c r="C23" s="9">
        <v>6.0000000000000001E-3</v>
      </c>
      <c r="D23" s="10">
        <v>0</v>
      </c>
      <c r="E23" s="5"/>
      <c r="N23" s="32">
        <v>6.0000000000000001E-3</v>
      </c>
      <c r="O23" s="33">
        <v>0</v>
      </c>
      <c r="P23" s="32">
        <f t="shared" si="0"/>
        <v>4.2168516223473063E-4</v>
      </c>
      <c r="Q23" s="34">
        <f t="shared" si="1"/>
        <v>0</v>
      </c>
      <c r="R23" s="32">
        <f t="shared" si="2"/>
        <v>0</v>
      </c>
    </row>
    <row r="24" spans="1:18">
      <c r="A24" s="8">
        <v>14300</v>
      </c>
      <c r="B24" s="9">
        <v>4.1550000000000002</v>
      </c>
      <c r="C24" s="9">
        <v>8.9999999999999993E-3</v>
      </c>
      <c r="D24" s="10">
        <v>0.1</v>
      </c>
      <c r="E24" s="5"/>
      <c r="N24" s="32">
        <v>8.9999999999999993E-3</v>
      </c>
      <c r="O24" s="33">
        <v>0.1</v>
      </c>
      <c r="P24" s="32">
        <f t="shared" si="0"/>
        <v>3.360374650611675E-4</v>
      </c>
      <c r="Q24" s="34">
        <f t="shared" si="1"/>
        <v>0</v>
      </c>
      <c r="R24" s="32">
        <f t="shared" si="2"/>
        <v>0</v>
      </c>
    </row>
    <row r="25" spans="1:18">
      <c r="A25" s="8">
        <v>16500</v>
      </c>
      <c r="B25" s="9">
        <v>4.2169999999999996</v>
      </c>
      <c r="C25" s="9">
        <v>1.4999999999999999E-2</v>
      </c>
      <c r="D25" s="10">
        <v>0.2</v>
      </c>
      <c r="E25" s="5"/>
      <c r="N25" s="32">
        <v>1.4999999999999999E-2</v>
      </c>
      <c r="O25" s="33">
        <v>0.2</v>
      </c>
      <c r="P25" s="32">
        <f t="shared" si="0"/>
        <v>4.8394421390707265E-4</v>
      </c>
      <c r="Q25" s="34">
        <f t="shared" si="1"/>
        <v>0</v>
      </c>
      <c r="R25" s="32">
        <f t="shared" si="2"/>
        <v>0</v>
      </c>
    </row>
    <row r="26" spans="1:18">
      <c r="A26" s="8">
        <v>19100</v>
      </c>
      <c r="B26" s="9">
        <v>4.2809999999999997</v>
      </c>
      <c r="C26" s="9">
        <v>2.5000000000000001E-2</v>
      </c>
      <c r="D26" s="10">
        <v>0.3</v>
      </c>
      <c r="E26" s="5"/>
      <c r="N26" s="32">
        <v>2.5000000000000001E-2</v>
      </c>
      <c r="O26" s="33">
        <v>0.3</v>
      </c>
      <c r="P26" s="32">
        <f t="shared" si="0"/>
        <v>3.336724772751154E-5</v>
      </c>
      <c r="Q26" s="34">
        <f t="shared" si="1"/>
        <v>0</v>
      </c>
      <c r="R26" s="32">
        <f t="shared" si="2"/>
        <v>0</v>
      </c>
    </row>
    <row r="27" spans="1:18">
      <c r="A27" s="8">
        <v>22000</v>
      </c>
      <c r="B27" s="9">
        <v>4.3419999999999996</v>
      </c>
      <c r="C27" s="9">
        <v>3.7999999999999999E-2</v>
      </c>
      <c r="D27" s="10">
        <v>0.5</v>
      </c>
      <c r="E27" s="5"/>
      <c r="N27" s="32">
        <v>3.7999999999999999E-2</v>
      </c>
      <c r="O27" s="33">
        <v>0.5</v>
      </c>
      <c r="P27" s="32">
        <f t="shared" si="0"/>
        <v>4.2268082220697778E-4</v>
      </c>
      <c r="Q27" s="34">
        <f t="shared" si="1"/>
        <v>0</v>
      </c>
      <c r="R27" s="32">
        <f t="shared" si="2"/>
        <v>0</v>
      </c>
    </row>
    <row r="28" spans="1:18">
      <c r="A28" s="8">
        <v>25400</v>
      </c>
      <c r="B28" s="9">
        <v>4.4050000000000002</v>
      </c>
      <c r="C28" s="9">
        <v>6.2E-2</v>
      </c>
      <c r="D28" s="10">
        <v>0.8</v>
      </c>
      <c r="E28" s="5"/>
      <c r="N28" s="32">
        <v>6.2E-2</v>
      </c>
      <c r="O28" s="33">
        <v>0.8</v>
      </c>
      <c r="P28" s="32">
        <f t="shared" si="0"/>
        <v>-1.6628338006174914E-4</v>
      </c>
      <c r="Q28" s="34">
        <f t="shared" si="1"/>
        <v>0</v>
      </c>
      <c r="R28" s="32">
        <f t="shared" si="2"/>
        <v>0</v>
      </c>
    </row>
    <row r="29" spans="1:18">
      <c r="A29" s="8">
        <v>29300</v>
      </c>
      <c r="B29" s="9">
        <v>4.4669999999999996</v>
      </c>
      <c r="C29" s="9">
        <v>0.10299999999999999</v>
      </c>
      <c r="D29" s="10">
        <v>1.3</v>
      </c>
      <c r="E29" s="5"/>
      <c r="N29" s="32">
        <v>0.10299999999999999</v>
      </c>
      <c r="O29" s="33">
        <v>1.3</v>
      </c>
      <c r="P29" s="32">
        <f t="shared" si="0"/>
        <v>-1.3237964589052353E-4</v>
      </c>
      <c r="Q29" s="34">
        <f t="shared" si="1"/>
        <v>0</v>
      </c>
      <c r="R29" s="32">
        <f t="shared" si="2"/>
        <v>0</v>
      </c>
    </row>
    <row r="30" spans="1:18">
      <c r="A30" s="8">
        <v>33800</v>
      </c>
      <c r="B30" s="9">
        <v>4.5289999999999999</v>
      </c>
      <c r="C30" s="9">
        <v>0.16800000000000001</v>
      </c>
      <c r="D30" s="10">
        <v>2.1</v>
      </c>
      <c r="E30" s="5"/>
      <c r="N30" s="32">
        <v>0.16800000000000001</v>
      </c>
      <c r="O30" s="33">
        <v>2.1</v>
      </c>
      <c r="P30" s="32">
        <f t="shared" si="0"/>
        <v>-8.3299722344776228E-5</v>
      </c>
      <c r="Q30" s="34">
        <f t="shared" si="1"/>
        <v>0</v>
      </c>
      <c r="R30" s="32">
        <f t="shared" si="2"/>
        <v>0</v>
      </c>
    </row>
    <row r="31" spans="1:18">
      <c r="A31" s="8">
        <v>38900</v>
      </c>
      <c r="B31" s="9">
        <v>4.59</v>
      </c>
      <c r="C31" s="9">
        <v>0.26400000000000001</v>
      </c>
      <c r="D31" s="10">
        <v>3.4</v>
      </c>
      <c r="E31" s="5"/>
      <c r="N31" s="32">
        <v>0.26400000000000001</v>
      </c>
      <c r="O31" s="33">
        <v>3.4</v>
      </c>
      <c r="P31" s="32">
        <f t="shared" si="0"/>
        <v>-5.0398674291685097E-5</v>
      </c>
      <c r="Q31" s="34">
        <f t="shared" si="1"/>
        <v>0</v>
      </c>
      <c r="R31" s="32">
        <f t="shared" si="2"/>
        <v>0</v>
      </c>
    </row>
    <row r="32" spans="1:18">
      <c r="A32" s="8">
        <v>44900</v>
      </c>
      <c r="B32" s="9">
        <v>4.6520000000000001</v>
      </c>
      <c r="C32" s="9">
        <v>0.39300000000000002</v>
      </c>
      <c r="D32" s="10">
        <v>5.4</v>
      </c>
      <c r="E32" s="5"/>
      <c r="N32" s="32">
        <v>0.39300000000000002</v>
      </c>
      <c r="O32" s="33">
        <v>5.4</v>
      </c>
      <c r="P32" s="32">
        <f t="shared" si="0"/>
        <v>2.4634100332310283E-4</v>
      </c>
      <c r="Q32" s="34">
        <f t="shared" si="1"/>
        <v>0</v>
      </c>
      <c r="R32" s="32">
        <f t="shared" si="2"/>
        <v>0</v>
      </c>
    </row>
    <row r="33" spans="1:18">
      <c r="A33" s="8">
        <v>51800</v>
      </c>
      <c r="B33" s="9">
        <v>4.7140000000000004</v>
      </c>
      <c r="C33" s="9">
        <v>0.55200000000000005</v>
      </c>
      <c r="D33" s="10">
        <v>8.4</v>
      </c>
      <c r="E33" s="5"/>
      <c r="N33" s="32">
        <v>0.55200000000000005</v>
      </c>
      <c r="O33" s="33">
        <v>8.4</v>
      </c>
      <c r="P33" s="32">
        <f t="shared" si="0"/>
        <v>3.2975974523274942E-4</v>
      </c>
      <c r="Q33" s="34">
        <f t="shared" si="1"/>
        <v>0</v>
      </c>
      <c r="R33" s="32">
        <f t="shared" si="2"/>
        <v>0</v>
      </c>
    </row>
    <row r="34" spans="1:18">
      <c r="A34" s="8">
        <v>59800</v>
      </c>
      <c r="B34" s="9">
        <v>4.7770000000000001</v>
      </c>
      <c r="C34" s="9">
        <v>0.73499999999999999</v>
      </c>
      <c r="D34" s="10">
        <v>12.4</v>
      </c>
      <c r="E34" s="5"/>
      <c r="N34" s="32">
        <v>0.73499999999999999</v>
      </c>
      <c r="O34" s="33">
        <v>12.4</v>
      </c>
      <c r="P34" s="32">
        <f t="shared" si="0"/>
        <v>-2.9881601158887605E-4</v>
      </c>
      <c r="Q34" s="34">
        <f t="shared" si="1"/>
        <v>0</v>
      </c>
      <c r="R34" s="32">
        <f t="shared" si="2"/>
        <v>0</v>
      </c>
    </row>
    <row r="35" spans="1:18">
      <c r="A35" s="8">
        <v>69000</v>
      </c>
      <c r="B35" s="9">
        <v>4.8390000000000004</v>
      </c>
      <c r="C35" s="9">
        <v>0.93100000000000005</v>
      </c>
      <c r="D35" s="10">
        <v>17.5</v>
      </c>
      <c r="E35" s="5"/>
      <c r="N35" s="32">
        <v>0.93100000000000005</v>
      </c>
      <c r="O35" s="33">
        <v>17.5</v>
      </c>
      <c r="P35" s="32">
        <f t="shared" si="0"/>
        <v>-1.5090926274474725E-4</v>
      </c>
      <c r="Q35" s="34">
        <f t="shared" si="1"/>
        <v>0</v>
      </c>
      <c r="R35" s="32">
        <f t="shared" si="2"/>
        <v>0</v>
      </c>
    </row>
    <row r="36" spans="1:18">
      <c r="A36" s="8">
        <v>79600</v>
      </c>
      <c r="B36" s="9">
        <v>4.9009999999999998</v>
      </c>
      <c r="C36" s="9">
        <v>1.129</v>
      </c>
      <c r="D36" s="10">
        <v>23.9</v>
      </c>
      <c r="E36" s="5"/>
      <c r="N36" s="32">
        <v>1.129</v>
      </c>
      <c r="O36" s="33">
        <v>23.9</v>
      </c>
      <c r="P36" s="32">
        <f t="shared" si="0"/>
        <v>-8.6932262330918775E-5</v>
      </c>
      <c r="Q36" s="34">
        <f t="shared" si="1"/>
        <v>0</v>
      </c>
      <c r="R36" s="32">
        <f t="shared" si="2"/>
        <v>0</v>
      </c>
    </row>
    <row r="37" spans="1:18">
      <c r="A37" s="8">
        <v>91800</v>
      </c>
      <c r="B37" s="9">
        <v>4.9630000000000001</v>
      </c>
      <c r="C37" s="9">
        <v>1.3160000000000001</v>
      </c>
      <c r="D37" s="10">
        <v>31.5</v>
      </c>
      <c r="E37" s="5"/>
      <c r="N37" s="32">
        <v>1.3160000000000001</v>
      </c>
      <c r="O37" s="33">
        <v>31.5</v>
      </c>
      <c r="P37" s="32">
        <f t="shared" si="0"/>
        <v>-1.5731879875779953E-4</v>
      </c>
      <c r="Q37" s="34">
        <f t="shared" si="1"/>
        <v>0</v>
      </c>
      <c r="R37" s="32">
        <f t="shared" si="2"/>
        <v>0</v>
      </c>
    </row>
    <row r="38" spans="1:18">
      <c r="A38" s="8">
        <v>106000</v>
      </c>
      <c r="B38" s="9">
        <v>5.0250000000000004</v>
      </c>
      <c r="C38" s="9">
        <v>1.474</v>
      </c>
      <c r="D38" s="10">
        <v>40.200000000000003</v>
      </c>
      <c r="E38" s="5"/>
      <c r="N38" s="32">
        <v>1.474</v>
      </c>
      <c r="O38" s="33">
        <v>40.200000000000003</v>
      </c>
      <c r="P38" s="32">
        <f t="shared" si="0"/>
        <v>3.0586526477005549E-4</v>
      </c>
      <c r="Q38" s="34">
        <f t="shared" si="1"/>
        <v>0</v>
      </c>
      <c r="R38" s="32">
        <f t="shared" si="2"/>
        <v>0</v>
      </c>
    </row>
    <row r="39" spans="1:18">
      <c r="A39" s="8">
        <v>122000</v>
      </c>
      <c r="B39" s="9">
        <v>5.0860000000000003</v>
      </c>
      <c r="C39" s="9">
        <v>1.5580000000000001</v>
      </c>
      <c r="D39" s="10">
        <v>49.7</v>
      </c>
      <c r="E39" s="5"/>
      <c r="N39" s="32">
        <v>1.5580000000000001</v>
      </c>
      <c r="O39" s="33">
        <v>49.7</v>
      </c>
      <c r="P39" s="32">
        <f t="shared" si="0"/>
        <v>3.5983067474809616E-4</v>
      </c>
      <c r="Q39" s="34">
        <f t="shared" si="1"/>
        <v>0</v>
      </c>
      <c r="R39" s="32">
        <f t="shared" si="2"/>
        <v>0</v>
      </c>
    </row>
    <row r="40" spans="1:18">
      <c r="A40" s="8">
        <v>141000</v>
      </c>
      <c r="B40" s="9">
        <v>5.149</v>
      </c>
      <c r="C40" s="9">
        <v>1.524</v>
      </c>
      <c r="D40" s="10">
        <v>59.3</v>
      </c>
      <c r="E40" s="5"/>
      <c r="N40" s="32">
        <v>1.524</v>
      </c>
      <c r="O40" s="33">
        <v>59.3</v>
      </c>
      <c r="P40" s="32">
        <f t="shared" si="0"/>
        <v>2.1911265537966074E-4</v>
      </c>
      <c r="Q40" s="34">
        <f t="shared" si="1"/>
        <v>0</v>
      </c>
      <c r="R40" s="32">
        <f t="shared" si="2"/>
        <v>0</v>
      </c>
    </row>
    <row r="41" spans="1:18">
      <c r="A41" s="8">
        <v>163000</v>
      </c>
      <c r="B41" s="9">
        <v>5.2119999999999997</v>
      </c>
      <c r="C41" s="9">
        <v>1.385</v>
      </c>
      <c r="D41" s="10">
        <v>68.400000000000006</v>
      </c>
      <c r="E41" s="5"/>
      <c r="N41" s="32">
        <v>1.385</v>
      </c>
      <c r="O41" s="33">
        <v>68.400000000000006</v>
      </c>
      <c r="P41" s="32">
        <f t="shared" si="0"/>
        <v>1.8760440395837463E-4</v>
      </c>
      <c r="Q41" s="34">
        <f t="shared" si="1"/>
        <v>0</v>
      </c>
      <c r="R41" s="32">
        <f t="shared" si="2"/>
        <v>0</v>
      </c>
    </row>
    <row r="42" spans="1:18">
      <c r="A42" s="8">
        <v>188000</v>
      </c>
      <c r="B42" s="9">
        <v>5.274</v>
      </c>
      <c r="C42" s="9">
        <v>1.179</v>
      </c>
      <c r="D42" s="10">
        <v>76.3</v>
      </c>
      <c r="E42" s="5"/>
      <c r="N42" s="32">
        <v>1.179</v>
      </c>
      <c r="O42" s="33">
        <v>76.3</v>
      </c>
      <c r="P42" s="32">
        <f t="shared" si="0"/>
        <v>1.5784926367956587E-4</v>
      </c>
      <c r="Q42" s="34">
        <f t="shared" si="1"/>
        <v>0</v>
      </c>
      <c r="R42" s="32">
        <f t="shared" si="2"/>
        <v>0</v>
      </c>
    </row>
    <row r="43" spans="1:18">
      <c r="A43" s="8">
        <v>217000</v>
      </c>
      <c r="B43" s="9">
        <v>5.3360000000000003</v>
      </c>
      <c r="C43" s="9">
        <v>0.95099999999999996</v>
      </c>
      <c r="D43" s="10">
        <v>82.9</v>
      </c>
      <c r="E43" s="5"/>
      <c r="N43" s="32">
        <v>0.95099999999999996</v>
      </c>
      <c r="O43" s="33">
        <v>82.9</v>
      </c>
      <c r="P43" s="32">
        <f t="shared" si="0"/>
        <v>4.5973384852882049E-4</v>
      </c>
      <c r="Q43" s="34">
        <f t="shared" si="1"/>
        <v>0</v>
      </c>
      <c r="R43" s="32">
        <f t="shared" si="2"/>
        <v>0</v>
      </c>
    </row>
    <row r="44" spans="1:18">
      <c r="A44" s="8">
        <v>250000</v>
      </c>
      <c r="B44" s="9">
        <v>5.3979999999999997</v>
      </c>
      <c r="C44" s="9">
        <v>0.73199999999999998</v>
      </c>
      <c r="D44" s="10">
        <v>88.2</v>
      </c>
      <c r="E44" s="5"/>
      <c r="N44" s="32">
        <v>0.73199999999999998</v>
      </c>
      <c r="O44" s="33">
        <v>88.2</v>
      </c>
      <c r="P44" s="32">
        <f t="shared" si="0"/>
        <v>-5.9991327962194418E-5</v>
      </c>
      <c r="Q44" s="34">
        <f t="shared" si="1"/>
        <v>0</v>
      </c>
      <c r="R44" s="32">
        <f t="shared" si="2"/>
        <v>0</v>
      </c>
    </row>
    <row r="45" spans="1:18">
      <c r="A45" s="8">
        <v>288000</v>
      </c>
      <c r="B45" s="9">
        <v>5.4589999999999996</v>
      </c>
      <c r="C45" s="9">
        <v>0.53600000000000003</v>
      </c>
      <c r="D45" s="10">
        <v>92.1</v>
      </c>
      <c r="E45" s="5"/>
      <c r="N45" s="32">
        <v>0.53600000000000003</v>
      </c>
      <c r="O45" s="33">
        <v>92.1</v>
      </c>
      <c r="P45" s="32">
        <f t="shared" si="0"/>
        <v>3.924877592309528E-4</v>
      </c>
      <c r="Q45" s="34">
        <f t="shared" si="1"/>
        <v>0</v>
      </c>
      <c r="R45" s="32">
        <f t="shared" si="2"/>
        <v>0</v>
      </c>
    </row>
    <row r="46" spans="1:18">
      <c r="A46" s="8">
        <v>332000</v>
      </c>
      <c r="B46" s="9">
        <v>5.5209999999999999</v>
      </c>
      <c r="C46" s="9">
        <v>0.372</v>
      </c>
      <c r="D46" s="10">
        <v>94.9</v>
      </c>
      <c r="E46" s="5"/>
      <c r="N46" s="32">
        <v>0.372</v>
      </c>
      <c r="O46" s="33">
        <v>94.9</v>
      </c>
      <c r="P46" s="32">
        <f t="shared" si="0"/>
        <v>1.3808370403634029E-4</v>
      </c>
      <c r="Q46" s="34">
        <f t="shared" si="1"/>
        <v>0</v>
      </c>
      <c r="R46" s="32">
        <f t="shared" si="2"/>
        <v>0</v>
      </c>
    </row>
    <row r="47" spans="1:18">
      <c r="A47" s="8">
        <v>384000</v>
      </c>
      <c r="B47" s="9">
        <v>5.5839999999999996</v>
      </c>
      <c r="C47" s="9">
        <v>0.25</v>
      </c>
      <c r="D47" s="10">
        <v>96.8</v>
      </c>
      <c r="E47" s="5"/>
      <c r="N47" s="32">
        <v>0.25</v>
      </c>
      <c r="O47" s="33">
        <v>96.8</v>
      </c>
      <c r="P47" s="32">
        <f t="shared" si="0"/>
        <v>3.3122436753085793E-4</v>
      </c>
      <c r="Q47" s="34">
        <f t="shared" si="1"/>
        <v>0</v>
      </c>
      <c r="R47" s="32">
        <f t="shared" si="2"/>
        <v>0</v>
      </c>
    </row>
    <row r="48" spans="1:18">
      <c r="A48" s="8">
        <v>442000</v>
      </c>
      <c r="B48" s="9">
        <v>5.6449999999999996</v>
      </c>
      <c r="C48" s="9">
        <v>0.16200000000000001</v>
      </c>
      <c r="D48" s="10">
        <v>98.1</v>
      </c>
      <c r="E48" s="5"/>
      <c r="N48" s="32">
        <v>0.16200000000000001</v>
      </c>
      <c r="O48" s="33">
        <v>98.1</v>
      </c>
      <c r="P48" s="32">
        <f t="shared" si="0"/>
        <v>4.2226934909272984E-4</v>
      </c>
      <c r="Q48" s="34">
        <f t="shared" si="1"/>
        <v>0</v>
      </c>
      <c r="R48" s="32">
        <f t="shared" si="2"/>
        <v>0</v>
      </c>
    </row>
    <row r="49" spans="1:18">
      <c r="A49" s="8">
        <v>510000</v>
      </c>
      <c r="B49" s="9">
        <v>5.7080000000000002</v>
      </c>
      <c r="C49" s="9">
        <v>0.1</v>
      </c>
      <c r="D49" s="10">
        <v>98.9</v>
      </c>
      <c r="E49" s="5"/>
      <c r="N49" s="32">
        <v>0.1</v>
      </c>
      <c r="O49" s="33">
        <v>98.9</v>
      </c>
      <c r="P49" s="32">
        <f t="shared" si="0"/>
        <v>-4.2982390206347532E-4</v>
      </c>
      <c r="Q49" s="34">
        <f t="shared" si="1"/>
        <v>0</v>
      </c>
      <c r="R49" s="32">
        <f t="shared" si="2"/>
        <v>0</v>
      </c>
    </row>
    <row r="50" spans="1:18">
      <c r="A50" s="8">
        <v>589000</v>
      </c>
      <c r="B50" s="9">
        <v>5.77</v>
      </c>
      <c r="C50" s="9">
        <v>5.8999999999999997E-2</v>
      </c>
      <c r="D50" s="10">
        <v>99.3</v>
      </c>
      <c r="E50" s="5"/>
      <c r="N50" s="32">
        <v>5.8999999999999997E-2</v>
      </c>
      <c r="O50" s="33">
        <v>99.3</v>
      </c>
      <c r="P50" s="32">
        <f t="shared" si="0"/>
        <v>1.1529478710237129E-4</v>
      </c>
      <c r="Q50" s="34">
        <f t="shared" si="1"/>
        <v>0</v>
      </c>
      <c r="R50" s="32">
        <f t="shared" si="2"/>
        <v>0</v>
      </c>
    </row>
    <row r="51" spans="1:18">
      <c r="A51" s="8">
        <v>679000</v>
      </c>
      <c r="B51" s="9">
        <v>5.8319999999999999</v>
      </c>
      <c r="C51" s="9">
        <v>3.5000000000000003E-2</v>
      </c>
      <c r="D51" s="10">
        <v>99.6</v>
      </c>
      <c r="E51" s="5"/>
      <c r="N51" s="32">
        <v>3.5000000000000003E-2</v>
      </c>
      <c r="O51" s="33">
        <v>99.6</v>
      </c>
      <c r="P51" s="32">
        <f t="shared" si="0"/>
        <v>-1.3022571949861117E-4</v>
      </c>
      <c r="Q51" s="34">
        <f t="shared" si="1"/>
        <v>0</v>
      </c>
      <c r="R51" s="32">
        <f t="shared" si="2"/>
        <v>0</v>
      </c>
    </row>
    <row r="52" spans="1:18">
      <c r="A52" s="8">
        <v>784000</v>
      </c>
      <c r="B52" s="9">
        <v>5.8940000000000001</v>
      </c>
      <c r="C52" s="9">
        <v>0.02</v>
      </c>
      <c r="D52" s="10">
        <v>99.8</v>
      </c>
      <c r="E52" s="5"/>
      <c r="N52" s="32">
        <v>0.02</v>
      </c>
      <c r="O52" s="33">
        <v>99.8</v>
      </c>
      <c r="P52" s="32">
        <f t="shared" si="0"/>
        <v>3.1606268443873375E-4</v>
      </c>
      <c r="Q52" s="34">
        <f t="shared" si="1"/>
        <v>0</v>
      </c>
      <c r="R52" s="32">
        <f t="shared" si="2"/>
        <v>0</v>
      </c>
    </row>
    <row r="53" spans="1:18">
      <c r="A53" s="8">
        <v>904000</v>
      </c>
      <c r="B53" s="9">
        <v>5.9560000000000004</v>
      </c>
      <c r="C53" s="9">
        <v>1.4E-2</v>
      </c>
      <c r="D53" s="10">
        <v>99.9</v>
      </c>
      <c r="E53" s="5"/>
      <c r="N53" s="32">
        <v>1.4E-2</v>
      </c>
      <c r="O53" s="33">
        <v>99.9</v>
      </c>
      <c r="P53" s="32">
        <f t="shared" si="0"/>
        <v>1.6843047536330147E-4</v>
      </c>
      <c r="Q53" s="34">
        <f t="shared" si="1"/>
        <v>0</v>
      </c>
      <c r="R53" s="32">
        <f t="shared" si="2"/>
        <v>0</v>
      </c>
    </row>
    <row r="54" spans="1:18">
      <c r="A54" s="8">
        <v>1040000</v>
      </c>
      <c r="B54" s="9">
        <v>6.0170000000000003</v>
      </c>
      <c r="C54" s="9">
        <v>7.0000000000000001E-3</v>
      </c>
      <c r="D54" s="10">
        <v>100</v>
      </c>
      <c r="E54" s="5"/>
      <c r="N54" s="32">
        <v>7.0000000000000001E-3</v>
      </c>
      <c r="O54" s="33">
        <v>100</v>
      </c>
      <c r="P54" s="32">
        <f t="shared" si="0"/>
        <v>3.3339298780354909E-5</v>
      </c>
      <c r="Q54" s="34">
        <f t="shared" si="1"/>
        <v>0</v>
      </c>
      <c r="R54" s="32">
        <f t="shared" si="2"/>
        <v>0</v>
      </c>
    </row>
    <row r="55" spans="1:18">
      <c r="A55" s="8">
        <v>1200000</v>
      </c>
      <c r="B55" s="9">
        <v>6.0789999999999997</v>
      </c>
      <c r="C55" s="9">
        <v>2E-3</v>
      </c>
      <c r="D55" s="10">
        <v>100</v>
      </c>
      <c r="E55" s="5"/>
      <c r="N55" s="32">
        <v>2E-3</v>
      </c>
      <c r="O55" s="33">
        <v>100</v>
      </c>
      <c r="P55" s="32">
        <f t="shared" si="0"/>
        <v>1.8124604762537189E-4</v>
      </c>
      <c r="Q55" s="34">
        <f t="shared" si="1"/>
        <v>0</v>
      </c>
      <c r="R55" s="32">
        <f t="shared" si="2"/>
        <v>0</v>
      </c>
    </row>
    <row r="56" spans="1:18" ht="15.75" thickBot="1">
      <c r="A56" s="8">
        <v>1390000</v>
      </c>
      <c r="B56" s="9">
        <v>6.1429999999999998</v>
      </c>
      <c r="C56" s="9">
        <v>1E-3</v>
      </c>
      <c r="D56" s="10">
        <v>100</v>
      </c>
      <c r="E56" s="5"/>
      <c r="N56" s="32">
        <v>1E-3</v>
      </c>
      <c r="O56" s="33">
        <v>100</v>
      </c>
      <c r="P56" s="32">
        <f t="shared" si="0"/>
        <v>1.4800254095170828E-5</v>
      </c>
      <c r="Q56" s="34">
        <f t="shared" si="1"/>
        <v>0</v>
      </c>
      <c r="R56" s="32">
        <f t="shared" si="2"/>
        <v>0</v>
      </c>
    </row>
    <row r="57" spans="1:18">
      <c r="A57" s="25"/>
      <c r="B57" s="26"/>
      <c r="C57" s="26"/>
      <c r="D57" s="27"/>
    </row>
    <row r="58" spans="1:18">
      <c r="A58" s="17"/>
      <c r="B58" s="9"/>
      <c r="C58" s="9"/>
      <c r="D58" s="24"/>
    </row>
    <row r="59" spans="1:18">
      <c r="A59" s="17"/>
      <c r="B59" s="9"/>
      <c r="C59" s="9"/>
      <c r="D59" s="24"/>
    </row>
    <row r="60" spans="1:18">
      <c r="A60" s="17"/>
      <c r="B60" s="9"/>
      <c r="C60" s="9"/>
      <c r="D60" s="24"/>
    </row>
    <row r="61" spans="1:18">
      <c r="A61" s="17"/>
      <c r="B61" s="9"/>
      <c r="C61" s="9"/>
      <c r="D61" s="24"/>
    </row>
    <row r="62" spans="1:18">
      <c r="A62" s="17"/>
      <c r="B62" s="9"/>
      <c r="C62" s="9"/>
      <c r="D62" s="24"/>
    </row>
    <row r="63" spans="1:18">
      <c r="A63" s="17"/>
      <c r="B63" s="9"/>
      <c r="C63" s="9"/>
      <c r="D63" s="24"/>
    </row>
    <row r="64" spans="1:18">
      <c r="A64" s="17"/>
      <c r="B64" s="9"/>
      <c r="C64" s="9"/>
      <c r="D64" s="24"/>
    </row>
    <row r="65" spans="1:16">
      <c r="A65" s="17"/>
      <c r="B65" s="9"/>
      <c r="C65" s="9"/>
      <c r="D65" s="24"/>
    </row>
    <row r="66" spans="1:16">
      <c r="A66" s="17"/>
      <c r="B66" s="9"/>
      <c r="C66" s="9"/>
      <c r="D66" s="24"/>
      <c r="P66" s="3"/>
    </row>
    <row r="67" spans="1:16">
      <c r="A67" s="17"/>
      <c r="B67" s="17"/>
      <c r="C67" s="17"/>
      <c r="D67" s="17"/>
    </row>
    <row r="68" spans="1:16">
      <c r="A68" s="17"/>
      <c r="B68" s="17"/>
      <c r="C68" s="17"/>
      <c r="D68" s="17"/>
    </row>
    <row r="69" spans="1:16">
      <c r="A69" s="17"/>
      <c r="B69" s="17"/>
      <c r="C69" s="17"/>
      <c r="D69" s="17"/>
    </row>
    <row r="70" spans="1:16">
      <c r="A70" s="17"/>
      <c r="B70" s="17"/>
      <c r="C70" s="17"/>
      <c r="D70" s="17"/>
    </row>
    <row r="71" spans="1:16">
      <c r="A71" s="17"/>
      <c r="B71" s="17"/>
      <c r="C71" s="17"/>
      <c r="D71" s="17"/>
    </row>
    <row r="72" spans="1:16">
      <c r="A72" s="17"/>
      <c r="B72" s="17"/>
      <c r="C72" s="17"/>
      <c r="D72" s="17"/>
    </row>
    <row r="73" spans="1:16">
      <c r="A73" s="17"/>
      <c r="B73" s="17"/>
      <c r="C73" s="17"/>
      <c r="D73" s="17"/>
    </row>
    <row r="74" spans="1:16" hidden="1">
      <c r="A74" s="17"/>
      <c r="B74" s="17"/>
      <c r="C74" s="17"/>
      <c r="D74" s="17"/>
    </row>
    <row r="75" spans="1:16" hidden="1">
      <c r="A75" s="17"/>
      <c r="B75" s="17"/>
      <c r="C75" s="17"/>
      <c r="D75" s="17"/>
    </row>
    <row r="76" spans="1:16" hidden="1">
      <c r="A76" s="17"/>
      <c r="B76" s="17"/>
      <c r="C76" s="17"/>
      <c r="D76" s="17"/>
    </row>
    <row r="77" spans="1:16" hidden="1">
      <c r="A77" s="17"/>
      <c r="B77" s="17"/>
      <c r="C77" s="17"/>
      <c r="D77" s="17"/>
    </row>
    <row r="78" spans="1:16" hidden="1">
      <c r="A78" s="17"/>
      <c r="B78" s="17"/>
      <c r="C78" s="17"/>
      <c r="D78" s="17"/>
    </row>
    <row r="79" spans="1:16" hidden="1">
      <c r="A79" s="17"/>
      <c r="B79" s="17"/>
      <c r="C79" s="17"/>
      <c r="D79" s="17"/>
    </row>
    <row r="80" spans="1:16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52946" r:id="rId4">
          <objectPr defaultSize="0" r:id="rId5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52946" r:id="rId4"/>
      </mc:Fallback>
    </mc:AlternateContent>
    <mc:AlternateContent xmlns:mc="http://schemas.openxmlformats.org/markup-compatibility/2006">
      <mc:Choice Requires="x14">
        <oleObject progId="Equation.3" shapeId="252947" r:id="rId6">
          <objectPr defaultSize="0" r:id="rId7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52947" r:id="rId6"/>
      </mc:Fallback>
    </mc:AlternateContent>
    <mc:AlternateContent xmlns:mc="http://schemas.openxmlformats.org/markup-compatibility/2006">
      <mc:Choice Requires="x14">
        <oleObject progId="Equation.3" shapeId="252948" r:id="rId8">
          <objectPr defaultSize="0" r:id="rId9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52948" r:id="rId8"/>
      </mc:Fallback>
    </mc:AlternateContent>
    <mc:AlternateContent xmlns:mc="http://schemas.openxmlformats.org/markup-compatibility/2006">
      <mc:Choice Requires="x14">
        <oleObject progId="Equation.3" shapeId="252949" r:id="rId10">
          <objectPr defaultSize="0" r:id="rId11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52949" r:id="rId10"/>
      </mc:Fallback>
    </mc:AlternateContent>
    <mc:AlternateContent xmlns:mc="http://schemas.openxmlformats.org/markup-compatibility/2006">
      <mc:Choice Requires="x14">
        <oleObject progId="Equation.3" shapeId="252950" r:id="rId12">
          <objectPr defaultSize="0" r:id="rId13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52950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S119"/>
  <sheetViews>
    <sheetView showGridLines="0" zoomScaleNormal="100" workbookViewId="0"/>
  </sheetViews>
  <sheetFormatPr defaultColWidth="0" defaultRowHeight="15" zeroHeight="1"/>
  <cols>
    <col min="1" max="1" width="11.42578125" style="7" customWidth="1"/>
    <col min="2" max="2" width="11.42578125" customWidth="1"/>
    <col min="3" max="4" width="17" customWidth="1"/>
    <col min="5" max="8" width="8.140625" customWidth="1"/>
    <col min="9" max="12" width="11.42578125" customWidth="1"/>
    <col min="13" max="13" width="8.140625" customWidth="1"/>
    <col min="14" max="15" width="17" hidden="1" customWidth="1"/>
    <col min="16" max="17" width="28.42578125" hidden="1" customWidth="1"/>
    <col min="18" max="19" width="22.5703125" hidden="1" customWidth="1"/>
    <col min="20" max="16384" width="8.140625" hidden="1"/>
  </cols>
  <sheetData>
    <row r="1" spans="1:16" ht="57" customHeight="1">
      <c r="A1" s="56" t="s">
        <v>31</v>
      </c>
    </row>
    <row r="2" spans="1:16" ht="12" customHeight="1">
      <c r="A2" s="6"/>
      <c r="P2" s="4"/>
    </row>
    <row r="3" spans="1:16" ht="12" customHeight="1">
      <c r="A3" s="40" t="s">
        <v>23</v>
      </c>
      <c r="P3" s="4"/>
    </row>
    <row r="4" spans="1:16" ht="12" customHeight="1">
      <c r="A4" s="46">
        <v>90731</v>
      </c>
      <c r="C4" s="40"/>
      <c r="P4" s="4"/>
    </row>
    <row r="5" spans="1:16" ht="12" customHeight="1">
      <c r="A5" s="39"/>
      <c r="P5" s="4"/>
    </row>
    <row r="6" spans="1:16" ht="12" customHeight="1">
      <c r="A6" s="40" t="s">
        <v>21</v>
      </c>
      <c r="P6" s="4"/>
    </row>
    <row r="7" spans="1:16" ht="21" customHeight="1">
      <c r="A7" s="40"/>
      <c r="B7" s="47"/>
      <c r="C7" s="50">
        <v>196300</v>
      </c>
      <c r="P7" s="4"/>
    </row>
    <row r="8" spans="1:16" ht="21" customHeight="1">
      <c r="A8" s="40"/>
      <c r="B8" s="47"/>
      <c r="C8" s="50">
        <v>273000</v>
      </c>
      <c r="P8" s="4"/>
    </row>
    <row r="9" spans="1:16" ht="21" customHeight="1">
      <c r="A9" s="40"/>
      <c r="B9" s="47"/>
      <c r="C9" s="50">
        <v>164200</v>
      </c>
      <c r="P9" s="4"/>
    </row>
    <row r="10" spans="1:16" ht="21" customHeight="1">
      <c r="A10" s="40"/>
      <c r="B10" s="47"/>
      <c r="C10" s="50">
        <v>211700</v>
      </c>
      <c r="P10" s="4"/>
    </row>
    <row r="11" spans="1:16" ht="21" customHeight="1">
      <c r="A11" s="40"/>
      <c r="B11" s="47"/>
      <c r="C11" s="53">
        <v>1.66</v>
      </c>
      <c r="P11" s="4"/>
    </row>
    <row r="12" spans="1:16" ht="12" customHeight="1">
      <c r="A12" s="42"/>
      <c r="P12" s="4"/>
    </row>
    <row r="13" spans="1:16" ht="12" customHeight="1">
      <c r="A13" s="40" t="s">
        <v>22</v>
      </c>
      <c r="P13" s="4"/>
    </row>
    <row r="14" spans="1:16" ht="21" customHeight="1">
      <c r="A14" s="40"/>
      <c r="C14" s="54">
        <v>49.4</v>
      </c>
      <c r="P14" s="4"/>
    </row>
    <row r="15" spans="1:16" ht="21" customHeight="1">
      <c r="A15" s="40"/>
      <c r="C15" s="52">
        <v>262000</v>
      </c>
      <c r="P15" s="4"/>
    </row>
    <row r="16" spans="1:16" ht="21" customHeight="1">
      <c r="A16" s="40"/>
      <c r="C16" s="50">
        <v>167500</v>
      </c>
      <c r="P16" s="4"/>
    </row>
    <row r="17" spans="1:18" ht="21" customHeight="1">
      <c r="A17" s="40"/>
      <c r="C17" s="52">
        <v>209490</v>
      </c>
      <c r="P17" s="4"/>
    </row>
    <row r="18" spans="1:18" ht="21" customHeight="1">
      <c r="A18" s="40"/>
      <c r="C18" s="55">
        <v>1.56</v>
      </c>
      <c r="P18" s="4"/>
    </row>
    <row r="19" spans="1:18" ht="12" customHeight="1" thickBot="1">
      <c r="A19" s="6"/>
      <c r="P19" s="4"/>
    </row>
    <row r="20" spans="1:18" ht="33.75" customHeight="1">
      <c r="A20" s="58" t="s">
        <v>0</v>
      </c>
      <c r="B20" s="59"/>
      <c r="C20" s="18" t="s">
        <v>3</v>
      </c>
      <c r="D20" s="19" t="s">
        <v>4</v>
      </c>
      <c r="N20" s="36" t="s">
        <v>17</v>
      </c>
      <c r="O20" s="36" t="s">
        <v>18</v>
      </c>
      <c r="P20" s="35" t="s">
        <v>9</v>
      </c>
      <c r="Q20" s="35" t="s">
        <v>14</v>
      </c>
      <c r="R20" s="35" t="s">
        <v>15</v>
      </c>
    </row>
    <row r="21" spans="1:18" ht="15.75">
      <c r="A21" s="14" t="s">
        <v>1</v>
      </c>
      <c r="B21" s="15" t="s">
        <v>2</v>
      </c>
      <c r="C21" s="15" t="s">
        <v>8</v>
      </c>
      <c r="D21" s="16" t="s">
        <v>5</v>
      </c>
      <c r="N21" s="37" t="s">
        <v>16</v>
      </c>
      <c r="O21" s="37" t="s">
        <v>5</v>
      </c>
      <c r="P21" s="38" t="s">
        <v>12</v>
      </c>
      <c r="Q21" s="38" t="s">
        <v>19</v>
      </c>
      <c r="R21" s="38" t="s">
        <v>20</v>
      </c>
    </row>
    <row r="22" spans="1:18">
      <c r="A22" s="8">
        <v>13800</v>
      </c>
      <c r="B22" s="9">
        <v>4.1399999999999997</v>
      </c>
      <c r="C22" s="9">
        <v>5.0000000000000001E-3</v>
      </c>
      <c r="D22" s="10">
        <v>0</v>
      </c>
      <c r="N22" s="32">
        <v>5.0000000000000001E-3</v>
      </c>
      <c r="O22" s="33">
        <v>0</v>
      </c>
      <c r="P22" s="32">
        <f t="shared" ref="P22:P61" si="0">LOG(A22)-B22</f>
        <v>-1.2091359876276186E-4</v>
      </c>
      <c r="Q22" s="34">
        <f t="shared" ref="Q22:Q61" si="1">C22-N22</f>
        <v>0</v>
      </c>
      <c r="R22" s="32">
        <f t="shared" ref="R22:R61" si="2">D22-O22</f>
        <v>0</v>
      </c>
    </row>
    <row r="23" spans="1:18">
      <c r="A23" s="8">
        <v>16100</v>
      </c>
      <c r="B23" s="9">
        <v>4.2069999999999999</v>
      </c>
      <c r="C23" s="9">
        <v>8.0000000000000002E-3</v>
      </c>
      <c r="D23" s="10">
        <v>0</v>
      </c>
      <c r="N23" s="32">
        <v>8.0000000000000002E-3</v>
      </c>
      <c r="O23" s="33">
        <v>0</v>
      </c>
      <c r="P23" s="32">
        <f t="shared" si="0"/>
        <v>-1.7412396814986408E-4</v>
      </c>
      <c r="Q23" s="34">
        <f t="shared" si="1"/>
        <v>0</v>
      </c>
      <c r="R23" s="32">
        <f t="shared" si="2"/>
        <v>0</v>
      </c>
    </row>
    <row r="24" spans="1:18">
      <c r="A24" s="8">
        <v>18900</v>
      </c>
      <c r="B24" s="9">
        <v>4.2759999999999998</v>
      </c>
      <c r="C24" s="9">
        <v>1.4999999999999999E-2</v>
      </c>
      <c r="D24" s="10">
        <v>0.1</v>
      </c>
      <c r="N24" s="32">
        <v>1.4999999999999999E-2</v>
      </c>
      <c r="O24" s="33">
        <v>0.1</v>
      </c>
      <c r="P24" s="32">
        <f t="shared" si="0"/>
        <v>4.6180417324404033E-4</v>
      </c>
      <c r="Q24" s="34">
        <f t="shared" si="1"/>
        <v>0</v>
      </c>
      <c r="R24" s="32">
        <f t="shared" si="2"/>
        <v>0</v>
      </c>
    </row>
    <row r="25" spans="1:18">
      <c r="A25" s="8">
        <v>22100</v>
      </c>
      <c r="B25" s="9">
        <v>4.3440000000000003</v>
      </c>
      <c r="C25" s="9">
        <v>1.7000000000000001E-2</v>
      </c>
      <c r="D25" s="10">
        <v>0.2</v>
      </c>
      <c r="N25" s="32">
        <v>1.7000000000000001E-2</v>
      </c>
      <c r="O25" s="33">
        <v>0.2</v>
      </c>
      <c r="P25" s="32">
        <f t="shared" si="0"/>
        <v>3.9227368511074445E-4</v>
      </c>
      <c r="Q25" s="34">
        <f t="shared" si="1"/>
        <v>0</v>
      </c>
      <c r="R25" s="32">
        <f t="shared" si="2"/>
        <v>0</v>
      </c>
    </row>
    <row r="26" spans="1:18">
      <c r="A26" s="8">
        <v>25900</v>
      </c>
      <c r="B26" s="9">
        <v>4.4130000000000003</v>
      </c>
      <c r="C26" s="9">
        <v>2.7E-2</v>
      </c>
      <c r="D26" s="10">
        <v>0.4</v>
      </c>
      <c r="N26" s="32">
        <v>2.7E-2</v>
      </c>
      <c r="O26" s="33">
        <v>0.4</v>
      </c>
      <c r="P26" s="32">
        <f t="shared" si="0"/>
        <v>2.9976408125165221E-4</v>
      </c>
      <c r="Q26" s="34">
        <f t="shared" si="1"/>
        <v>0</v>
      </c>
      <c r="R26" s="32">
        <f t="shared" si="2"/>
        <v>0</v>
      </c>
    </row>
    <row r="27" spans="1:18">
      <c r="A27" s="8">
        <v>30300</v>
      </c>
      <c r="B27" s="9">
        <v>4.4809999999999999</v>
      </c>
      <c r="C27" s="9">
        <v>3.7999999999999999E-2</v>
      </c>
      <c r="D27" s="10">
        <v>0.6</v>
      </c>
      <c r="N27" s="32">
        <v>3.7999999999999999E-2</v>
      </c>
      <c r="O27" s="33">
        <v>0.6</v>
      </c>
      <c r="P27" s="32">
        <f t="shared" si="0"/>
        <v>4.4262850230492035E-4</v>
      </c>
      <c r="Q27" s="34">
        <f t="shared" si="1"/>
        <v>0</v>
      </c>
      <c r="R27" s="32">
        <f t="shared" si="2"/>
        <v>0</v>
      </c>
    </row>
    <row r="28" spans="1:18">
      <c r="A28" s="8">
        <v>35500</v>
      </c>
      <c r="B28" s="9">
        <v>4.55</v>
      </c>
      <c r="C28" s="9">
        <v>5.5E-2</v>
      </c>
      <c r="D28" s="10">
        <v>0.9</v>
      </c>
      <c r="N28" s="32">
        <v>5.5E-2</v>
      </c>
      <c r="O28" s="33">
        <v>0.9</v>
      </c>
      <c r="P28" s="32">
        <f t="shared" si="0"/>
        <v>2.2835305509438797E-4</v>
      </c>
      <c r="Q28" s="34">
        <f t="shared" si="1"/>
        <v>0</v>
      </c>
      <c r="R28" s="32">
        <f t="shared" si="2"/>
        <v>0</v>
      </c>
    </row>
    <row r="29" spans="1:18">
      <c r="A29" s="8">
        <v>41600</v>
      </c>
      <c r="B29" s="9">
        <v>4.6189999999999998</v>
      </c>
      <c r="C29" s="9">
        <v>8.5999999999999993E-2</v>
      </c>
      <c r="D29" s="10">
        <v>1.4</v>
      </c>
      <c r="N29" s="32">
        <v>8.5999999999999993E-2</v>
      </c>
      <c r="O29" s="33">
        <v>1.4</v>
      </c>
      <c r="P29" s="32">
        <f t="shared" si="0"/>
        <v>9.3330626742549327E-5</v>
      </c>
      <c r="Q29" s="34">
        <f t="shared" si="1"/>
        <v>0</v>
      </c>
      <c r="R29" s="32">
        <f t="shared" si="2"/>
        <v>0</v>
      </c>
    </row>
    <row r="30" spans="1:18">
      <c r="A30" s="8">
        <v>48700</v>
      </c>
      <c r="B30" s="9">
        <v>4.6879999999999997</v>
      </c>
      <c r="C30" s="9">
        <v>0.123</v>
      </c>
      <c r="D30" s="10">
        <v>2.1</v>
      </c>
      <c r="N30" s="32">
        <v>0.123</v>
      </c>
      <c r="O30" s="33">
        <v>2.1</v>
      </c>
      <c r="P30" s="32">
        <f t="shared" si="0"/>
        <v>-4.7103878536525201E-4</v>
      </c>
      <c r="Q30" s="34">
        <f t="shared" si="1"/>
        <v>0</v>
      </c>
      <c r="R30" s="32">
        <f t="shared" si="2"/>
        <v>0</v>
      </c>
    </row>
    <row r="31" spans="1:18">
      <c r="A31" s="8">
        <v>57000</v>
      </c>
      <c r="B31" s="9">
        <v>4.7560000000000002</v>
      </c>
      <c r="C31" s="9">
        <v>0.17499999999999999</v>
      </c>
      <c r="D31" s="10">
        <v>3.1</v>
      </c>
      <c r="N31" s="32">
        <v>0.17499999999999999</v>
      </c>
      <c r="O31" s="33">
        <v>3.1</v>
      </c>
      <c r="P31" s="32">
        <f t="shared" si="0"/>
        <v>-1.2514432750876381E-4</v>
      </c>
      <c r="Q31" s="34">
        <f t="shared" si="1"/>
        <v>0</v>
      </c>
      <c r="R31" s="32">
        <f t="shared" si="2"/>
        <v>0</v>
      </c>
    </row>
    <row r="32" spans="1:18">
      <c r="A32" s="8">
        <v>66700</v>
      </c>
      <c r="B32" s="9">
        <v>4.8239999999999998</v>
      </c>
      <c r="C32" s="9">
        <v>0.25</v>
      </c>
      <c r="D32" s="10">
        <v>4.5999999999999996</v>
      </c>
      <c r="N32" s="32">
        <v>0.25</v>
      </c>
      <c r="O32" s="33">
        <v>4.5999999999999996</v>
      </c>
      <c r="P32" s="32">
        <f t="shared" si="0"/>
        <v>1.2583391654885645E-4</v>
      </c>
      <c r="Q32" s="34">
        <f t="shared" si="1"/>
        <v>0</v>
      </c>
      <c r="R32" s="32">
        <f t="shared" si="2"/>
        <v>0</v>
      </c>
    </row>
    <row r="33" spans="1:18">
      <c r="A33" s="8">
        <v>78100</v>
      </c>
      <c r="B33" s="9">
        <v>4.8929999999999998</v>
      </c>
      <c r="C33" s="9">
        <v>0.36299999999999999</v>
      </c>
      <c r="D33" s="10">
        <v>6.6</v>
      </c>
      <c r="N33" s="32">
        <v>0.36299999999999999</v>
      </c>
      <c r="O33" s="33">
        <v>6.6</v>
      </c>
      <c r="P33" s="32">
        <f t="shared" si="0"/>
        <v>-3.4896612269985638E-4</v>
      </c>
      <c r="Q33" s="34">
        <f t="shared" si="1"/>
        <v>0</v>
      </c>
      <c r="R33" s="32">
        <f t="shared" si="2"/>
        <v>0</v>
      </c>
    </row>
    <row r="34" spans="1:18">
      <c r="A34" s="8">
        <v>91500</v>
      </c>
      <c r="B34" s="9">
        <v>4.9610000000000003</v>
      </c>
      <c r="C34" s="9">
        <v>0.53600000000000003</v>
      </c>
      <c r="D34" s="10">
        <v>9.6999999999999993</v>
      </c>
      <c r="N34" s="32">
        <v>0.53600000000000003</v>
      </c>
      <c r="O34" s="33">
        <v>9.6999999999999993</v>
      </c>
      <c r="P34" s="32">
        <f t="shared" si="0"/>
        <v>4.2109406644819103E-4</v>
      </c>
      <c r="Q34" s="34">
        <f t="shared" si="1"/>
        <v>0</v>
      </c>
      <c r="R34" s="32">
        <f t="shared" si="2"/>
        <v>0</v>
      </c>
    </row>
    <row r="35" spans="1:18">
      <c r="A35" s="8">
        <v>107000</v>
      </c>
      <c r="B35" s="9">
        <v>5.0289999999999999</v>
      </c>
      <c r="C35" s="9">
        <v>0.77800000000000002</v>
      </c>
      <c r="D35" s="10">
        <v>14.1</v>
      </c>
      <c r="N35" s="32">
        <v>0.77800000000000002</v>
      </c>
      <c r="O35" s="33">
        <v>14.1</v>
      </c>
      <c r="P35" s="32">
        <f t="shared" si="0"/>
        <v>3.8377768520980737E-4</v>
      </c>
      <c r="Q35" s="34">
        <f t="shared" si="1"/>
        <v>0</v>
      </c>
      <c r="R35" s="32">
        <f t="shared" si="2"/>
        <v>0</v>
      </c>
    </row>
    <row r="36" spans="1:18">
      <c r="A36" s="8">
        <v>125000</v>
      </c>
      <c r="B36" s="9">
        <v>5.0970000000000004</v>
      </c>
      <c r="C36" s="9">
        <v>1.0740000000000001</v>
      </c>
      <c r="D36" s="10">
        <v>20.5</v>
      </c>
      <c r="N36" s="32">
        <v>1.0740000000000001</v>
      </c>
      <c r="O36" s="33">
        <v>20.5</v>
      </c>
      <c r="P36" s="32">
        <f t="shared" si="0"/>
        <v>-8.9986991944179806E-5</v>
      </c>
      <c r="Q36" s="34">
        <f t="shared" si="1"/>
        <v>0</v>
      </c>
      <c r="R36" s="32">
        <f t="shared" si="2"/>
        <v>0</v>
      </c>
    </row>
    <row r="37" spans="1:18">
      <c r="A37" s="8">
        <v>147000</v>
      </c>
      <c r="B37" s="9">
        <v>5.1669999999999998</v>
      </c>
      <c r="C37" s="9">
        <v>1.34</v>
      </c>
      <c r="D37" s="10">
        <v>28.8</v>
      </c>
      <c r="N37" s="32">
        <v>1.34</v>
      </c>
      <c r="O37" s="33">
        <v>28.8</v>
      </c>
      <c r="P37" s="32">
        <f t="shared" si="0"/>
        <v>3.1733474817663421E-4</v>
      </c>
      <c r="Q37" s="34">
        <f t="shared" si="1"/>
        <v>0</v>
      </c>
      <c r="R37" s="32">
        <f t="shared" si="2"/>
        <v>0</v>
      </c>
    </row>
    <row r="38" spans="1:18">
      <c r="A38" s="8">
        <v>172000</v>
      </c>
      <c r="B38" s="9">
        <v>5.2359999999999998</v>
      </c>
      <c r="C38" s="9">
        <v>1.496</v>
      </c>
      <c r="D38" s="10">
        <v>38.6</v>
      </c>
      <c r="N38" s="32">
        <v>1.496</v>
      </c>
      <c r="O38" s="33">
        <v>38.6</v>
      </c>
      <c r="P38" s="32">
        <f t="shared" si="0"/>
        <v>-4.7155309245106025E-4</v>
      </c>
      <c r="Q38" s="34">
        <f t="shared" si="1"/>
        <v>0</v>
      </c>
      <c r="R38" s="32">
        <f t="shared" si="2"/>
        <v>0</v>
      </c>
    </row>
    <row r="39" spans="1:18">
      <c r="A39" s="8">
        <v>201000</v>
      </c>
      <c r="B39" s="9">
        <v>5.3029999999999999</v>
      </c>
      <c r="C39" s="9">
        <v>1.528</v>
      </c>
      <c r="D39" s="10">
        <v>49</v>
      </c>
      <c r="N39" s="32">
        <v>1.528</v>
      </c>
      <c r="O39" s="33">
        <v>49</v>
      </c>
      <c r="P39" s="32">
        <f t="shared" si="0"/>
        <v>1.9605742048867114E-4</v>
      </c>
      <c r="Q39" s="34">
        <f t="shared" si="1"/>
        <v>0</v>
      </c>
      <c r="R39" s="32">
        <f t="shared" si="2"/>
        <v>0</v>
      </c>
    </row>
    <row r="40" spans="1:18">
      <c r="A40" s="8">
        <v>236000</v>
      </c>
      <c r="B40" s="9">
        <v>5.3730000000000002</v>
      </c>
      <c r="C40" s="9">
        <v>1.4419999999999999</v>
      </c>
      <c r="D40" s="10">
        <v>59.2</v>
      </c>
      <c r="N40" s="32">
        <v>1.4419999999999999</v>
      </c>
      <c r="O40" s="33">
        <v>59.2</v>
      </c>
      <c r="P40" s="32">
        <f t="shared" si="0"/>
        <v>-8.7997029893926992E-5</v>
      </c>
      <c r="Q40" s="34">
        <f t="shared" si="1"/>
        <v>0</v>
      </c>
      <c r="R40" s="32">
        <f t="shared" si="2"/>
        <v>0</v>
      </c>
    </row>
    <row r="41" spans="1:18">
      <c r="A41" s="8">
        <v>276000</v>
      </c>
      <c r="B41" s="9">
        <v>5.4409999999999998</v>
      </c>
      <c r="C41" s="9">
        <v>1.266</v>
      </c>
      <c r="D41" s="10">
        <v>68.5</v>
      </c>
      <c r="N41" s="32">
        <v>1.266</v>
      </c>
      <c r="O41" s="33">
        <v>68.5</v>
      </c>
      <c r="P41" s="32">
        <f t="shared" si="0"/>
        <v>-9.0917934782552834E-5</v>
      </c>
      <c r="Q41" s="34">
        <f t="shared" si="1"/>
        <v>0</v>
      </c>
      <c r="R41" s="32">
        <f t="shared" si="2"/>
        <v>0</v>
      </c>
    </row>
    <row r="42" spans="1:18">
      <c r="A42" s="8">
        <v>323000</v>
      </c>
      <c r="B42" s="9">
        <v>5.5090000000000003</v>
      </c>
      <c r="C42" s="9">
        <v>1.046</v>
      </c>
      <c r="D42" s="10">
        <v>76.400000000000006</v>
      </c>
      <c r="N42" s="32">
        <v>1.046</v>
      </c>
      <c r="O42" s="33">
        <v>76.400000000000006</v>
      </c>
      <c r="P42" s="32">
        <f t="shared" si="0"/>
        <v>2.0252233110262807E-4</v>
      </c>
      <c r="Q42" s="34">
        <f t="shared" si="1"/>
        <v>0</v>
      </c>
      <c r="R42" s="32">
        <f t="shared" si="2"/>
        <v>0</v>
      </c>
    </row>
    <row r="43" spans="1:18">
      <c r="A43" s="8">
        <v>378000</v>
      </c>
      <c r="B43" s="9">
        <v>5.577</v>
      </c>
      <c r="C43" s="9">
        <v>0.81799999999999995</v>
      </c>
      <c r="D43" s="10">
        <v>82.8</v>
      </c>
      <c r="N43" s="32">
        <v>0.81799999999999995</v>
      </c>
      <c r="O43" s="33">
        <v>82.8</v>
      </c>
      <c r="P43" s="32">
        <f t="shared" si="0"/>
        <v>4.9179983722513754E-4</v>
      </c>
      <c r="Q43" s="34">
        <f t="shared" si="1"/>
        <v>0</v>
      </c>
      <c r="R43" s="32">
        <f t="shared" si="2"/>
        <v>0</v>
      </c>
    </row>
    <row r="44" spans="1:18">
      <c r="A44" s="8">
        <v>443000</v>
      </c>
      <c r="B44" s="9">
        <v>5.6459999999999999</v>
      </c>
      <c r="C44" s="9">
        <v>0.61399999999999999</v>
      </c>
      <c r="D44" s="10">
        <v>87.7</v>
      </c>
      <c r="N44" s="32">
        <v>0.61399999999999999</v>
      </c>
      <c r="O44" s="33">
        <v>87.7</v>
      </c>
      <c r="P44" s="32">
        <f t="shared" si="0"/>
        <v>4.0372622306961148E-4</v>
      </c>
      <c r="Q44" s="34">
        <f t="shared" si="1"/>
        <v>0</v>
      </c>
      <c r="R44" s="32">
        <f t="shared" si="2"/>
        <v>0</v>
      </c>
    </row>
    <row r="45" spans="1:18">
      <c r="A45" s="8">
        <v>519000</v>
      </c>
      <c r="B45" s="9">
        <v>5.7149999999999999</v>
      </c>
      <c r="C45" s="9">
        <v>0.44800000000000001</v>
      </c>
      <c r="D45" s="10">
        <v>91.3</v>
      </c>
      <c r="N45" s="32">
        <v>0.44800000000000001</v>
      </c>
      <c r="O45" s="33">
        <v>91.3</v>
      </c>
      <c r="P45" s="32">
        <f t="shared" si="0"/>
        <v>1.6735784845778312E-4</v>
      </c>
      <c r="Q45" s="34">
        <f t="shared" si="1"/>
        <v>0</v>
      </c>
      <c r="R45" s="32">
        <f t="shared" si="2"/>
        <v>0</v>
      </c>
    </row>
    <row r="46" spans="1:18">
      <c r="A46" s="8">
        <v>607000</v>
      </c>
      <c r="B46" s="9">
        <v>5.7830000000000004</v>
      </c>
      <c r="C46" s="9">
        <v>0.318</v>
      </c>
      <c r="D46" s="10">
        <v>93.9</v>
      </c>
      <c r="N46" s="32">
        <v>0.318</v>
      </c>
      <c r="O46" s="33">
        <v>93.9</v>
      </c>
      <c r="P46" s="32">
        <f t="shared" si="0"/>
        <v>1.8869107525709694E-4</v>
      </c>
      <c r="Q46" s="34">
        <f t="shared" si="1"/>
        <v>0</v>
      </c>
      <c r="R46" s="32">
        <f t="shared" si="2"/>
        <v>0</v>
      </c>
    </row>
    <row r="47" spans="1:18">
      <c r="A47" s="8">
        <v>711000</v>
      </c>
      <c r="B47" s="9">
        <v>5.8520000000000003</v>
      </c>
      <c r="C47" s="9">
        <v>0.222</v>
      </c>
      <c r="D47" s="10">
        <v>95.8</v>
      </c>
      <c r="N47" s="32">
        <v>0.222</v>
      </c>
      <c r="O47" s="33">
        <v>95.8</v>
      </c>
      <c r="P47" s="32">
        <f t="shared" si="0"/>
        <v>-1.3039927023417164E-4</v>
      </c>
      <c r="Q47" s="34">
        <f t="shared" si="1"/>
        <v>0</v>
      </c>
      <c r="R47" s="32">
        <f t="shared" si="2"/>
        <v>0</v>
      </c>
    </row>
    <row r="48" spans="1:18">
      <c r="A48" s="8">
        <v>833000</v>
      </c>
      <c r="B48" s="9">
        <v>5.9210000000000003</v>
      </c>
      <c r="C48" s="9">
        <v>0.153</v>
      </c>
      <c r="D48" s="10">
        <v>97</v>
      </c>
      <c r="N48" s="32">
        <v>0.153</v>
      </c>
      <c r="O48" s="33">
        <v>97</v>
      </c>
      <c r="P48" s="32">
        <f t="shared" si="0"/>
        <v>-3.5499859321230787E-4</v>
      </c>
      <c r="Q48" s="34">
        <f t="shared" si="1"/>
        <v>0</v>
      </c>
      <c r="R48" s="32">
        <f t="shared" si="2"/>
        <v>0</v>
      </c>
    </row>
    <row r="49" spans="1:18">
      <c r="A49" s="8">
        <v>975000</v>
      </c>
      <c r="B49" s="9">
        <v>5.9889999999999999</v>
      </c>
      <c r="C49" s="9">
        <v>0.105</v>
      </c>
      <c r="D49" s="10">
        <v>97.9</v>
      </c>
      <c r="N49" s="32">
        <v>0.105</v>
      </c>
      <c r="O49" s="33">
        <v>97.9</v>
      </c>
      <c r="P49" s="32">
        <f t="shared" si="0"/>
        <v>4.6156985371581527E-6</v>
      </c>
      <c r="Q49" s="34">
        <f t="shared" si="1"/>
        <v>0</v>
      </c>
      <c r="R49" s="32">
        <f t="shared" si="2"/>
        <v>0</v>
      </c>
    </row>
    <row r="50" spans="1:18">
      <c r="A50" s="8">
        <v>1140000</v>
      </c>
      <c r="B50" s="9">
        <v>6.0570000000000004</v>
      </c>
      <c r="C50" s="9">
        <v>7.1999999999999995E-2</v>
      </c>
      <c r="D50" s="10">
        <v>98.5</v>
      </c>
      <c r="N50" s="32">
        <v>7.1999999999999995E-2</v>
      </c>
      <c r="O50" s="33">
        <v>98.5</v>
      </c>
      <c r="P50" s="32">
        <f t="shared" si="0"/>
        <v>-9.5148663527666599E-5</v>
      </c>
      <c r="Q50" s="34">
        <f t="shared" si="1"/>
        <v>0</v>
      </c>
      <c r="R50" s="32">
        <f t="shared" si="2"/>
        <v>0</v>
      </c>
    </row>
    <row r="51" spans="1:18">
      <c r="A51" s="8">
        <v>1340000</v>
      </c>
      <c r="B51" s="9">
        <v>6.1269999999999998</v>
      </c>
      <c r="C51" s="9">
        <v>0.05</v>
      </c>
      <c r="D51" s="10">
        <v>98.9</v>
      </c>
      <c r="N51" s="32">
        <v>0.05</v>
      </c>
      <c r="O51" s="33">
        <v>98.9</v>
      </c>
      <c r="P51" s="32">
        <f t="shared" si="0"/>
        <v>1.0479836480747906E-4</v>
      </c>
      <c r="Q51" s="34">
        <f t="shared" si="1"/>
        <v>0</v>
      </c>
      <c r="R51" s="32">
        <f t="shared" si="2"/>
        <v>0</v>
      </c>
    </row>
    <row r="52" spans="1:18">
      <c r="A52" s="8">
        <v>1560000</v>
      </c>
      <c r="B52" s="9">
        <v>6.1929999999999996</v>
      </c>
      <c r="C52" s="9">
        <v>3.5999999999999997E-2</v>
      </c>
      <c r="D52" s="10">
        <v>99.2</v>
      </c>
      <c r="N52" s="32">
        <v>3.5999999999999997E-2</v>
      </c>
      <c r="O52" s="33">
        <v>99.2</v>
      </c>
      <c r="P52" s="32">
        <f t="shared" si="0"/>
        <v>1.2459835446154699E-4</v>
      </c>
      <c r="Q52" s="34">
        <f t="shared" si="1"/>
        <v>0</v>
      </c>
      <c r="R52" s="32">
        <f t="shared" si="2"/>
        <v>0</v>
      </c>
    </row>
    <row r="53" spans="1:18">
      <c r="A53" s="8">
        <v>1830000</v>
      </c>
      <c r="B53" s="9">
        <v>6.2619999999999996</v>
      </c>
      <c r="C53" s="9">
        <v>2.7E-2</v>
      </c>
      <c r="D53" s="10">
        <v>99.4</v>
      </c>
      <c r="N53" s="32">
        <v>2.7E-2</v>
      </c>
      <c r="O53" s="33">
        <v>99.4</v>
      </c>
      <c r="P53" s="32">
        <f t="shared" si="0"/>
        <v>4.5108973043017642E-4</v>
      </c>
      <c r="Q53" s="34">
        <f t="shared" si="1"/>
        <v>0</v>
      </c>
      <c r="R53" s="32">
        <f t="shared" si="2"/>
        <v>0</v>
      </c>
    </row>
    <row r="54" spans="1:18">
      <c r="A54" s="8">
        <v>2150000</v>
      </c>
      <c r="B54" s="9">
        <v>6.3319999999999999</v>
      </c>
      <c r="C54" s="9">
        <v>1.9E-2</v>
      </c>
      <c r="D54" s="10">
        <v>99.6</v>
      </c>
      <c r="N54" s="32">
        <v>1.9E-2</v>
      </c>
      <c r="O54" s="33">
        <v>99.6</v>
      </c>
      <c r="P54" s="32">
        <f t="shared" si="0"/>
        <v>4.384599156050939E-4</v>
      </c>
      <c r="Q54" s="34">
        <f t="shared" si="1"/>
        <v>0</v>
      </c>
      <c r="R54" s="32">
        <f t="shared" si="2"/>
        <v>0</v>
      </c>
    </row>
    <row r="55" spans="1:18">
      <c r="A55" s="8">
        <v>2510000</v>
      </c>
      <c r="B55" s="9">
        <v>6.4</v>
      </c>
      <c r="C55" s="9">
        <v>1.4E-2</v>
      </c>
      <c r="D55" s="10">
        <v>99.7</v>
      </c>
      <c r="N55" s="32">
        <v>1.4E-2</v>
      </c>
      <c r="O55" s="33">
        <v>99.7</v>
      </c>
      <c r="P55" s="32">
        <f t="shared" si="0"/>
        <v>-3.2627851896194215E-4</v>
      </c>
      <c r="Q55" s="34">
        <f t="shared" si="1"/>
        <v>0</v>
      </c>
      <c r="R55" s="32">
        <f t="shared" si="2"/>
        <v>0</v>
      </c>
    </row>
    <row r="56" spans="1:18">
      <c r="A56" s="8">
        <v>2940000</v>
      </c>
      <c r="B56" s="9">
        <v>6.468</v>
      </c>
      <c r="C56" s="9">
        <v>1.2E-2</v>
      </c>
      <c r="D56" s="10">
        <v>99.8</v>
      </c>
      <c r="N56" s="32">
        <v>1.2E-2</v>
      </c>
      <c r="O56" s="33">
        <v>99.8</v>
      </c>
      <c r="P56" s="32">
        <f t="shared" si="0"/>
        <v>3.4733041215773142E-4</v>
      </c>
      <c r="Q56" s="34">
        <f t="shared" si="1"/>
        <v>0</v>
      </c>
      <c r="R56" s="32">
        <f t="shared" si="2"/>
        <v>0</v>
      </c>
    </row>
    <row r="57" spans="1:18">
      <c r="A57" s="8">
        <v>3440000</v>
      </c>
      <c r="B57" s="9">
        <v>6.5369999999999999</v>
      </c>
      <c r="C57" s="9">
        <v>8.9999999999999993E-3</v>
      </c>
      <c r="D57" s="10">
        <v>99.9</v>
      </c>
      <c r="N57" s="32">
        <v>8.9999999999999993E-3</v>
      </c>
      <c r="O57" s="33">
        <v>99.9</v>
      </c>
      <c r="P57" s="32">
        <f t="shared" si="0"/>
        <v>-4.4155742846996304E-4</v>
      </c>
      <c r="Q57" s="34">
        <f t="shared" si="1"/>
        <v>0</v>
      </c>
      <c r="R57" s="32">
        <f t="shared" si="2"/>
        <v>0</v>
      </c>
    </row>
    <row r="58" spans="1:18">
      <c r="A58" s="8">
        <v>4030000</v>
      </c>
      <c r="B58" s="9">
        <v>6.6050000000000004</v>
      </c>
      <c r="C58" s="9">
        <v>6.0000000000000001E-3</v>
      </c>
      <c r="D58" s="10">
        <v>99.9</v>
      </c>
      <c r="N58" s="32">
        <v>6.0000000000000001E-3</v>
      </c>
      <c r="O58" s="33">
        <v>99.9</v>
      </c>
      <c r="P58" s="32">
        <f t="shared" si="0"/>
        <v>3.0504614110871131E-4</v>
      </c>
      <c r="Q58" s="34">
        <f t="shared" si="1"/>
        <v>0</v>
      </c>
      <c r="R58" s="32">
        <f t="shared" si="2"/>
        <v>0</v>
      </c>
    </row>
    <row r="59" spans="1:18">
      <c r="A59" s="8">
        <v>4720000</v>
      </c>
      <c r="B59" s="9">
        <v>6.6740000000000004</v>
      </c>
      <c r="C59" s="9">
        <v>4.0000000000000001E-3</v>
      </c>
      <c r="D59" s="10">
        <v>100</v>
      </c>
      <c r="N59" s="32">
        <v>4.0000000000000001E-3</v>
      </c>
      <c r="O59" s="33">
        <v>100</v>
      </c>
      <c r="P59" s="32">
        <f t="shared" si="0"/>
        <v>-5.8001365912829783E-5</v>
      </c>
      <c r="Q59" s="34">
        <f t="shared" si="1"/>
        <v>0</v>
      </c>
      <c r="R59" s="32">
        <f t="shared" si="2"/>
        <v>0</v>
      </c>
    </row>
    <row r="60" spans="1:18">
      <c r="A60" s="8">
        <v>5530000</v>
      </c>
      <c r="B60" s="9">
        <v>6.7430000000000003</v>
      </c>
      <c r="C60" s="9">
        <v>3.0000000000000001E-3</v>
      </c>
      <c r="D60" s="10">
        <v>100</v>
      </c>
      <c r="N60" s="32">
        <v>3.0000000000000001E-3</v>
      </c>
      <c r="O60" s="33">
        <v>100</v>
      </c>
      <c r="P60" s="32">
        <f t="shared" si="0"/>
        <v>-2.7486869530246594E-4</v>
      </c>
      <c r="Q60" s="34">
        <f t="shared" si="1"/>
        <v>0</v>
      </c>
      <c r="R60" s="32">
        <f t="shared" si="2"/>
        <v>0</v>
      </c>
    </row>
    <row r="61" spans="1:18" ht="15.75" thickBot="1">
      <c r="A61" s="8">
        <v>6470000</v>
      </c>
      <c r="B61" s="9">
        <v>6.8109999999999999</v>
      </c>
      <c r="C61" s="9">
        <v>1E-3</v>
      </c>
      <c r="D61" s="10">
        <v>100</v>
      </c>
      <c r="N61" s="32">
        <v>1E-3</v>
      </c>
      <c r="O61" s="33">
        <v>100</v>
      </c>
      <c r="P61" s="32">
        <f t="shared" si="0"/>
        <v>-9.5719331299370936E-5</v>
      </c>
      <c r="Q61" s="34">
        <f t="shared" si="1"/>
        <v>0</v>
      </c>
      <c r="R61" s="32">
        <f t="shared" si="2"/>
        <v>0</v>
      </c>
    </row>
    <row r="62" spans="1:18">
      <c r="A62" s="25"/>
      <c r="B62" s="26"/>
      <c r="C62" s="26"/>
      <c r="D62" s="27"/>
      <c r="P62" s="3"/>
    </row>
    <row r="63" spans="1:18">
      <c r="A63" s="17"/>
      <c r="B63" s="9"/>
      <c r="C63" s="9"/>
      <c r="D63" s="24"/>
    </row>
    <row r="64" spans="1:18">
      <c r="A64" s="17"/>
      <c r="B64" s="9"/>
      <c r="C64" s="9"/>
      <c r="D64" s="24"/>
    </row>
    <row r="65" spans="1:4">
      <c r="A65" s="17"/>
      <c r="B65" s="9"/>
      <c r="C65" s="9"/>
      <c r="D65" s="24"/>
    </row>
    <row r="66" spans="1:4">
      <c r="A66" s="17"/>
      <c r="B66" s="9"/>
      <c r="C66" s="9"/>
      <c r="D66" s="24"/>
    </row>
    <row r="67" spans="1:4">
      <c r="A67" s="17"/>
      <c r="B67" s="17"/>
      <c r="C67" s="17"/>
      <c r="D67" s="17"/>
    </row>
    <row r="68" spans="1:4">
      <c r="A68" s="17"/>
      <c r="B68" s="17"/>
      <c r="C68" s="17"/>
      <c r="D68" s="17"/>
    </row>
    <row r="69" spans="1:4">
      <c r="A69" s="17"/>
      <c r="B69" s="17"/>
      <c r="C69" s="17"/>
      <c r="D69" s="17"/>
    </row>
    <row r="70" spans="1:4">
      <c r="A70" s="17"/>
      <c r="B70" s="17"/>
      <c r="C70" s="17"/>
      <c r="D70" s="17"/>
    </row>
    <row r="71" spans="1:4">
      <c r="A71" s="17"/>
      <c r="B71" s="17"/>
      <c r="C71" s="17"/>
      <c r="D71" s="17"/>
    </row>
    <row r="72" spans="1:4">
      <c r="A72" s="17"/>
      <c r="B72" s="17"/>
      <c r="C72" s="17"/>
      <c r="D72" s="17"/>
    </row>
    <row r="73" spans="1:4">
      <c r="A73" s="17"/>
      <c r="B73" s="17"/>
      <c r="C73" s="17"/>
      <c r="D73" s="17"/>
    </row>
    <row r="74" spans="1:4" hidden="1">
      <c r="A74" s="17"/>
      <c r="B74" s="17"/>
      <c r="C74" s="17"/>
      <c r="D74" s="17"/>
    </row>
    <row r="75" spans="1:4" hidden="1">
      <c r="A75" s="17"/>
      <c r="B75" s="17"/>
      <c r="C75" s="17"/>
      <c r="D75" s="17"/>
    </row>
    <row r="76" spans="1:4" hidden="1">
      <c r="A76" s="17"/>
      <c r="B76" s="17"/>
      <c r="C76" s="17"/>
      <c r="D76" s="17"/>
    </row>
    <row r="77" spans="1:4" hidden="1">
      <c r="A77" s="17"/>
      <c r="B77" s="17"/>
      <c r="C77" s="17"/>
      <c r="D77" s="17"/>
    </row>
    <row r="78" spans="1:4" hidden="1">
      <c r="A78" s="17"/>
      <c r="B78" s="17"/>
      <c r="C78" s="17"/>
      <c r="D78" s="17"/>
    </row>
    <row r="79" spans="1:4" hidden="1">
      <c r="A79" s="17"/>
      <c r="B79" s="17"/>
      <c r="C79" s="17"/>
      <c r="D79" s="17"/>
    </row>
    <row r="80" spans="1:4" hidden="1">
      <c r="A80" s="17"/>
      <c r="B80" s="17"/>
      <c r="C80" s="17"/>
      <c r="D80" s="17"/>
    </row>
    <row r="81" spans="1:4" hidden="1">
      <c r="A81" s="17"/>
      <c r="B81" s="17"/>
      <c r="C81" s="17"/>
      <c r="D81" s="17"/>
    </row>
    <row r="82" spans="1:4" hidden="1">
      <c r="A82" s="17"/>
      <c r="B82" s="17"/>
      <c r="C82" s="17"/>
      <c r="D82" s="17"/>
    </row>
    <row r="83" spans="1:4" hidden="1">
      <c r="A83" s="17"/>
      <c r="B83" s="17"/>
      <c r="C83" s="17"/>
      <c r="D83" s="17"/>
    </row>
    <row r="84" spans="1:4" hidden="1">
      <c r="A84" s="17"/>
      <c r="B84" s="17"/>
      <c r="C84" s="17"/>
      <c r="D84" s="17"/>
    </row>
    <row r="85" spans="1:4" hidden="1">
      <c r="A85" s="17"/>
      <c r="B85" s="17"/>
      <c r="C85" s="17"/>
      <c r="D85" s="17"/>
    </row>
    <row r="86" spans="1:4" hidden="1">
      <c r="A86" s="17"/>
      <c r="B86" s="17"/>
      <c r="C86" s="17"/>
      <c r="D86" s="17"/>
    </row>
    <row r="87" spans="1:4" hidden="1">
      <c r="A87" s="17"/>
      <c r="B87" s="17"/>
      <c r="C87" s="17"/>
      <c r="D87" s="17"/>
    </row>
    <row r="88" spans="1:4" hidden="1">
      <c r="A88" s="17"/>
      <c r="B88" s="17"/>
      <c r="C88" s="17"/>
      <c r="D88" s="17"/>
    </row>
    <row r="89" spans="1:4" hidden="1">
      <c r="A89" s="17"/>
      <c r="B89" s="17"/>
      <c r="C89" s="17"/>
      <c r="D89" s="17"/>
    </row>
    <row r="90" spans="1:4" hidden="1">
      <c r="A90" s="17"/>
      <c r="B90" s="17"/>
      <c r="C90" s="17"/>
      <c r="D90" s="17"/>
    </row>
    <row r="91" spans="1:4" hidden="1">
      <c r="A91" s="17"/>
      <c r="B91" s="17"/>
      <c r="C91" s="17"/>
      <c r="D91" s="17"/>
    </row>
    <row r="92" spans="1:4" hidden="1">
      <c r="A92" s="17"/>
      <c r="B92" s="17"/>
      <c r="C92" s="17"/>
      <c r="D92" s="17"/>
    </row>
    <row r="93" spans="1:4" hidden="1">
      <c r="A93" s="17"/>
      <c r="B93" s="17"/>
      <c r="C93" s="17"/>
      <c r="D93" s="17"/>
    </row>
    <row r="94" spans="1:4" hidden="1">
      <c r="A94" s="17"/>
      <c r="B94" s="17"/>
      <c r="C94" s="17"/>
      <c r="D94" s="17"/>
    </row>
    <row r="95" spans="1:4" hidden="1">
      <c r="A95" s="17"/>
      <c r="B95" s="17"/>
      <c r="C95" s="17"/>
      <c r="D95" s="17"/>
    </row>
    <row r="96" spans="1:4" hidden="1">
      <c r="A96" s="17"/>
      <c r="B96" s="17"/>
      <c r="C96" s="17"/>
      <c r="D96" s="17"/>
    </row>
    <row r="97" spans="1:4" hidden="1">
      <c r="A97" s="17"/>
      <c r="B97" s="17"/>
      <c r="C97" s="17"/>
      <c r="D97" s="17"/>
    </row>
    <row r="98" spans="1:4" hidden="1">
      <c r="A98" s="17"/>
      <c r="B98" s="17"/>
      <c r="C98" s="17"/>
      <c r="D98" s="17"/>
    </row>
    <row r="99" spans="1:4" hidden="1">
      <c r="A99" s="17"/>
      <c r="B99" s="17"/>
      <c r="C99" s="17"/>
      <c r="D99" s="17"/>
    </row>
    <row r="100" spans="1:4" hidden="1">
      <c r="A100" s="17"/>
      <c r="B100" s="17"/>
      <c r="C100" s="17"/>
      <c r="D100" s="17"/>
    </row>
    <row r="101" spans="1:4" hidden="1">
      <c r="A101" s="17"/>
      <c r="B101" s="17"/>
      <c r="C101" s="17"/>
      <c r="D101" s="17"/>
    </row>
    <row r="102" spans="1:4" hidden="1">
      <c r="A102" s="17"/>
      <c r="B102" s="17"/>
      <c r="C102" s="17"/>
      <c r="D102" s="17"/>
    </row>
    <row r="103" spans="1:4" hidden="1">
      <c r="A103" s="17"/>
      <c r="B103" s="17"/>
      <c r="C103" s="17"/>
      <c r="D103" s="17"/>
    </row>
    <row r="104" spans="1:4" hidden="1">
      <c r="A104" s="17"/>
      <c r="B104" s="17"/>
      <c r="C104" s="17"/>
      <c r="D104" s="17"/>
    </row>
    <row r="105" spans="1:4" hidden="1">
      <c r="A105" s="17"/>
      <c r="B105" s="17"/>
      <c r="C105" s="17"/>
      <c r="D105" s="17"/>
    </row>
    <row r="106" spans="1:4" hidden="1">
      <c r="A106" s="17"/>
      <c r="B106" s="17"/>
      <c r="C106" s="17"/>
      <c r="D106" s="17"/>
    </row>
    <row r="107" spans="1:4" hidden="1">
      <c r="A107" s="17"/>
      <c r="B107" s="17"/>
      <c r="C107" s="17"/>
      <c r="D107" s="17"/>
    </row>
    <row r="108" spans="1:4" hidden="1">
      <c r="A108" s="17"/>
      <c r="B108" s="17"/>
      <c r="C108" s="17"/>
      <c r="D108" s="17"/>
    </row>
    <row r="109" spans="1:4" hidden="1">
      <c r="A109" s="17"/>
      <c r="B109" s="17"/>
      <c r="C109" s="17"/>
      <c r="D109" s="17"/>
    </row>
    <row r="110" spans="1:4" hidden="1">
      <c r="A110" s="17"/>
      <c r="B110" s="17"/>
      <c r="C110" s="17"/>
      <c r="D110" s="17"/>
    </row>
    <row r="111" spans="1:4" hidden="1">
      <c r="A111" s="17"/>
      <c r="B111" s="17"/>
      <c r="C111" s="17"/>
      <c r="D111" s="17"/>
    </row>
    <row r="112" spans="1:4" hidden="1">
      <c r="A112" s="17"/>
      <c r="B112" s="17"/>
      <c r="C112" s="17"/>
      <c r="D112" s="17"/>
    </row>
    <row r="113" spans="1:4" hidden="1">
      <c r="A113" s="17"/>
      <c r="B113" s="17"/>
      <c r="C113" s="17"/>
      <c r="D113" s="17"/>
    </row>
    <row r="114" spans="1:4" hidden="1">
      <c r="A114" s="17"/>
      <c r="B114" s="17"/>
      <c r="C114" s="17"/>
      <c r="D114" s="17"/>
    </row>
    <row r="115" spans="1:4" hidden="1">
      <c r="A115" s="17"/>
      <c r="B115" s="17"/>
      <c r="C115" s="17"/>
      <c r="D115" s="17"/>
    </row>
    <row r="116" spans="1:4" hidden="1">
      <c r="A116" s="17"/>
      <c r="B116" s="17"/>
      <c r="C116" s="17"/>
      <c r="D116" s="17"/>
    </row>
    <row r="117" spans="1:4" hidden="1">
      <c r="A117" s="17"/>
      <c r="B117" s="17"/>
      <c r="C117" s="17"/>
      <c r="D117" s="17"/>
    </row>
    <row r="118" spans="1:4" hidden="1"/>
    <row r="119" spans="1:4" hidden="1"/>
  </sheetData>
  <sheetProtection sheet="1" objects="1" scenarios="1"/>
  <mergeCells count="1">
    <mergeCell ref="A20:B20"/>
  </mergeCells>
  <phoneticPr fontId="9"/>
  <pageMargins left="0.74803149606299213" right="0.74803149606299213" top="0.98425196850393704" bottom="0.98425196850393704" header="0.51181102362204722" footer="0.51181102362204722"/>
  <pageSetup paperSize="0" scale="67" orientation="portrait" horizontalDpi="4294967292" verticalDpi="4294967292"/>
  <headerFooter alignWithMargins="0"/>
  <colBreaks count="1" manualBreakCount="1">
    <brk id="15" max="62" man="1"/>
  </colBreaks>
  <drawing r:id="rId1"/>
  <legacyDrawing r:id="rId2"/>
  <legacyDrawingHF r:id="rId3"/>
  <oleObjects>
    <mc:AlternateContent xmlns:mc="http://schemas.openxmlformats.org/markup-compatibility/2006">
      <mc:Choice Requires="x14">
        <oleObject progId="Equation.3" shapeId="253970" r:id="rId4">
          <objectPr defaultSize="0" r:id="rId5">
            <anchor moveWithCells="1">
              <from>
                <xdr:col>0</xdr:col>
                <xdr:colOff>57150</xdr:colOff>
                <xdr:row>13</xdr:row>
                <xdr:rowOff>47625</xdr:rowOff>
              </from>
              <to>
                <xdr:col>0</xdr:col>
                <xdr:colOff>714375</xdr:colOff>
                <xdr:row>13</xdr:row>
                <xdr:rowOff>247650</xdr:rowOff>
              </to>
            </anchor>
          </objectPr>
        </oleObject>
      </mc:Choice>
      <mc:Fallback>
        <oleObject progId="Equation.3" shapeId="253970" r:id="rId4"/>
      </mc:Fallback>
    </mc:AlternateContent>
    <mc:AlternateContent xmlns:mc="http://schemas.openxmlformats.org/markup-compatibility/2006">
      <mc:Choice Requires="x14">
        <oleObject progId="Equation.3" shapeId="253971" r:id="rId6">
          <objectPr defaultSize="0" r:id="rId7">
            <anchor moveWithCells="1">
              <from>
                <xdr:col>0</xdr:col>
                <xdr:colOff>57150</xdr:colOff>
                <xdr:row>14</xdr:row>
                <xdr:rowOff>28575</xdr:rowOff>
              </from>
              <to>
                <xdr:col>1</xdr:col>
                <xdr:colOff>76200</xdr:colOff>
                <xdr:row>14</xdr:row>
                <xdr:rowOff>219075</xdr:rowOff>
              </to>
            </anchor>
          </objectPr>
        </oleObject>
      </mc:Choice>
      <mc:Fallback>
        <oleObject progId="Equation.3" shapeId="253971" r:id="rId6"/>
      </mc:Fallback>
    </mc:AlternateContent>
    <mc:AlternateContent xmlns:mc="http://schemas.openxmlformats.org/markup-compatibility/2006">
      <mc:Choice Requires="x14">
        <oleObject progId="Equation.3" shapeId="253972" r:id="rId8">
          <objectPr defaultSize="0" r:id="rId9">
            <anchor moveWithCells="1">
              <from>
                <xdr:col>0</xdr:col>
                <xdr:colOff>57150</xdr:colOff>
                <xdr:row>15</xdr:row>
                <xdr:rowOff>28575</xdr:rowOff>
              </from>
              <to>
                <xdr:col>0</xdr:col>
                <xdr:colOff>695325</xdr:colOff>
                <xdr:row>15</xdr:row>
                <xdr:rowOff>219075</xdr:rowOff>
              </to>
            </anchor>
          </objectPr>
        </oleObject>
      </mc:Choice>
      <mc:Fallback>
        <oleObject progId="Equation.3" shapeId="253972" r:id="rId8"/>
      </mc:Fallback>
    </mc:AlternateContent>
    <mc:AlternateContent xmlns:mc="http://schemas.openxmlformats.org/markup-compatibility/2006">
      <mc:Choice Requires="x14">
        <oleObject progId="Equation.3" shapeId="253973" r:id="rId10">
          <objectPr defaultSize="0" r:id="rId11">
            <anchor moveWithCells="1">
              <from>
                <xdr:col>0</xdr:col>
                <xdr:colOff>38100</xdr:colOff>
                <xdr:row>16</xdr:row>
                <xdr:rowOff>0</xdr:rowOff>
              </from>
              <to>
                <xdr:col>2</xdr:col>
                <xdr:colOff>76200</xdr:colOff>
                <xdr:row>16</xdr:row>
                <xdr:rowOff>228600</xdr:rowOff>
              </to>
            </anchor>
          </objectPr>
        </oleObject>
      </mc:Choice>
      <mc:Fallback>
        <oleObject progId="Equation.3" shapeId="253973" r:id="rId10"/>
      </mc:Fallback>
    </mc:AlternateContent>
    <mc:AlternateContent xmlns:mc="http://schemas.openxmlformats.org/markup-compatibility/2006">
      <mc:Choice Requires="x14">
        <oleObject progId="Equation.3" shapeId="253974" r:id="rId12">
          <objectPr defaultSize="0" r:id="rId13">
            <anchor moveWithCells="1">
              <from>
                <xdr:col>0</xdr:col>
                <xdr:colOff>66675</xdr:colOff>
                <xdr:row>17</xdr:row>
                <xdr:rowOff>28575</xdr:rowOff>
              </from>
              <to>
                <xdr:col>1</xdr:col>
                <xdr:colOff>628650</xdr:colOff>
                <xdr:row>17</xdr:row>
                <xdr:rowOff>219075</xdr:rowOff>
              </to>
            </anchor>
          </objectPr>
        </oleObject>
      </mc:Choice>
      <mc:Fallback>
        <oleObject progId="Equation.3" shapeId="253974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43</vt:i4>
      </vt:variant>
    </vt:vector>
  </HeadingPairs>
  <TitlesOfParts>
    <vt:vector size="64" baseType="lpstr">
      <vt:lpstr>Introduction</vt:lpstr>
      <vt:lpstr>GPC_1</vt:lpstr>
      <vt:lpstr>GPC_5</vt:lpstr>
      <vt:lpstr>GPC_12</vt:lpstr>
      <vt:lpstr>GPC_25</vt:lpstr>
      <vt:lpstr>GPC_50</vt:lpstr>
      <vt:lpstr>GPC_80</vt:lpstr>
      <vt:lpstr>GPC_150</vt:lpstr>
      <vt:lpstr>GPC_270</vt:lpstr>
      <vt:lpstr>GPC_410</vt:lpstr>
      <vt:lpstr>GPC_670</vt:lpstr>
      <vt:lpstr>Chart-1</vt:lpstr>
      <vt:lpstr>Chart-5</vt:lpstr>
      <vt:lpstr>Chart-12</vt:lpstr>
      <vt:lpstr>Chart-25</vt:lpstr>
      <vt:lpstr>Chart-50</vt:lpstr>
      <vt:lpstr>Chart-80</vt:lpstr>
      <vt:lpstr>Chart-150</vt:lpstr>
      <vt:lpstr>Chart-270</vt:lpstr>
      <vt:lpstr>Chart-410</vt:lpstr>
      <vt:lpstr>Chart-670</vt:lpstr>
      <vt:lpstr>CurveName_Differential_distribution</vt:lpstr>
      <vt:lpstr>CurveName_Integral_distribution</vt:lpstr>
      <vt:lpstr>GPC_1_Differential_distribution</vt:lpstr>
      <vt:lpstr>GPC_1_Integral_distribution</vt:lpstr>
      <vt:lpstr>GPC_1_LogM</vt:lpstr>
      <vt:lpstr>GPC_12_Differential_distribution</vt:lpstr>
      <vt:lpstr>GPC_12_Integral_distribution</vt:lpstr>
      <vt:lpstr>GPC_12_LogM</vt:lpstr>
      <vt:lpstr>GPC_150_Differential_distribution</vt:lpstr>
      <vt:lpstr>GPC_150_Integral_distribution</vt:lpstr>
      <vt:lpstr>GPC_150_LogM</vt:lpstr>
      <vt:lpstr>GPC_25_Differential_distribution</vt:lpstr>
      <vt:lpstr>GPC_25_Integral_distribution</vt:lpstr>
      <vt:lpstr>GPC_25_LogM</vt:lpstr>
      <vt:lpstr>GPC_270_Differential_distribution</vt:lpstr>
      <vt:lpstr>GPC_270_Integral_distribution</vt:lpstr>
      <vt:lpstr>GPC_270_LogM</vt:lpstr>
      <vt:lpstr>GPC_410_Differential_distribution</vt:lpstr>
      <vt:lpstr>GPC_410_Integral_distribution</vt:lpstr>
      <vt:lpstr>GPC_410_LogM</vt:lpstr>
      <vt:lpstr>GPC_5_Differential_distribution</vt:lpstr>
      <vt:lpstr>GPC_5_Integral_distribution</vt:lpstr>
      <vt:lpstr>GPC_5_LogM</vt:lpstr>
      <vt:lpstr>GPC_50_Differential_distribution</vt:lpstr>
      <vt:lpstr>GPC_50_Integral_distribution</vt:lpstr>
      <vt:lpstr>GPC_50_LogM</vt:lpstr>
      <vt:lpstr>GPC_670_Differential_distribution</vt:lpstr>
      <vt:lpstr>GPC_670_Integral_distribution</vt:lpstr>
      <vt:lpstr>GPC_670_LogM</vt:lpstr>
      <vt:lpstr>GPC_80_Differential_distribution</vt:lpstr>
      <vt:lpstr>GPC_80_Integral_distribution</vt:lpstr>
      <vt:lpstr>GPC_80_LogM</vt:lpstr>
      <vt:lpstr>GPC_1!Print_Area</vt:lpstr>
      <vt:lpstr>GPC_12!Print_Area</vt:lpstr>
      <vt:lpstr>GPC_150!Print_Area</vt:lpstr>
      <vt:lpstr>GPC_25!Print_Area</vt:lpstr>
      <vt:lpstr>GPC_270!Print_Area</vt:lpstr>
      <vt:lpstr>GPC_410!Print_Area</vt:lpstr>
      <vt:lpstr>GPC_5!Print_Area</vt:lpstr>
      <vt:lpstr>GPC_50!Print_Area</vt:lpstr>
      <vt:lpstr>GPC_670!Print_Area</vt:lpstr>
      <vt:lpstr>GPC_80!Print_Area</vt:lpstr>
      <vt:lpstr>Introduction!Print_Area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S. Christensen</dc:creator>
  <cp:lastModifiedBy>Kenneth Schmidt Holmbjerg</cp:lastModifiedBy>
  <cp:lastPrinted>2007-10-03T14:22:38Z</cp:lastPrinted>
  <dcterms:created xsi:type="dcterms:W3CDTF">2007-04-19T10:24:31Z</dcterms:created>
  <dcterms:modified xsi:type="dcterms:W3CDTF">2013-08-16T09:21:59Z</dcterms:modified>
</cp:coreProperties>
</file>