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codeName="ThisWorkbook"/>
  <bookViews>
    <workbookView xWindow="0" yWindow="0" windowWidth="28800" windowHeight="12585" tabRatio="701"/>
  </bookViews>
  <sheets>
    <sheet name="Introduction" sheetId="14" r:id="rId1"/>
    <sheet name="GPC_50" sheetId="6" r:id="rId2"/>
    <sheet name="Chart-50" sheetId="28" r:id="rId3"/>
  </sheets>
  <definedNames>
    <definedName name="CurveName_Differential_distribution">Introduction!$C$6</definedName>
    <definedName name="CurveName_Integral_distribution">Introduction!$D$6</definedName>
    <definedName name="GPC_1_Differential_distribution">#REF!</definedName>
    <definedName name="GPC_1_Integral_distribution">#REF!</definedName>
    <definedName name="GPC_1_LogM">#REF!</definedName>
    <definedName name="GPC_12_Differential_distribution">#REF!</definedName>
    <definedName name="GPC_12_Integral_distribution">#REF!</definedName>
    <definedName name="GPC_12_LogM">#REF!</definedName>
    <definedName name="GPC_150_Differential_distribution">#REF!</definedName>
    <definedName name="GPC_150_Integral_distribution">#REF!</definedName>
    <definedName name="GPC_150_LogM">#REF!</definedName>
    <definedName name="GPC_25_Differential_distribution">#REF!</definedName>
    <definedName name="GPC_25_Integral_distribution">#REF!</definedName>
    <definedName name="GPC_25_LogM">#REF!</definedName>
    <definedName name="GPC_270_Differential_distribution">#REF!</definedName>
    <definedName name="GPC_270_Integral_distribution">#REF!</definedName>
    <definedName name="GPC_270_LogM">#REF!</definedName>
    <definedName name="GPC_410_Differential_distribution">#REF!</definedName>
    <definedName name="GPC_410_Integral_distribution">#REF!</definedName>
    <definedName name="GPC_410_LogM">#REF!</definedName>
    <definedName name="GPC_5_Differential_distribution">#REF!</definedName>
    <definedName name="GPC_5_Integral_distribution">#REF!</definedName>
    <definedName name="GPC_5_LogM">#REF!</definedName>
    <definedName name="GPC_50_Differential_distribution">GPC_50!$C$22:$C$71</definedName>
    <definedName name="GPC_50_Integral_distribution">GPC_50!$D$22:$D$71</definedName>
    <definedName name="GPC_50_LogM">GPC_50!$B$22:$B$71</definedName>
    <definedName name="GPC_670_Differential_distribution">#REF!</definedName>
    <definedName name="GPC_670_Integral_distribution">#REF!</definedName>
    <definedName name="GPC_670_LogM">#REF!</definedName>
    <definedName name="GPC_80_Differential_distribution">#REF!</definedName>
    <definedName name="GPC_80_Integral_distribution">#REF!</definedName>
    <definedName name="GPC_80_LogM">#REF!</definedName>
    <definedName name="_xlnm.Print_Area" localSheetId="1">GPC_50!$A$1:$M$73</definedName>
    <definedName name="_xlnm.Print_Area" localSheetId="0">Introduction!$A$1:$A$58</definedName>
  </definedNames>
  <calcPr calcId="145621"/>
</workbook>
</file>

<file path=xl/calcChain.xml><?xml version="1.0" encoding="utf-8"?>
<calcChain xmlns="http://schemas.openxmlformats.org/spreadsheetml/2006/main">
  <c r="R71" i="6" l="1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R56" i="6"/>
  <c r="Q56" i="6"/>
  <c r="P56" i="6"/>
  <c r="R55" i="6"/>
  <c r="Q55" i="6"/>
  <c r="P55" i="6"/>
  <c r="R54" i="6"/>
  <c r="Q54" i="6"/>
  <c r="P54" i="6"/>
  <c r="R53" i="6"/>
  <c r="Q53" i="6"/>
  <c r="P53" i="6"/>
  <c r="R52" i="6"/>
  <c r="Q52" i="6"/>
  <c r="P52" i="6"/>
  <c r="R51" i="6"/>
  <c r="Q51" i="6"/>
  <c r="P51" i="6"/>
  <c r="R50" i="6"/>
  <c r="Q50" i="6"/>
  <c r="P50" i="6"/>
  <c r="R49" i="6"/>
  <c r="Q49" i="6"/>
  <c r="P49" i="6"/>
  <c r="R48" i="6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R35" i="6"/>
  <c r="Q35" i="6"/>
  <c r="P35" i="6"/>
  <c r="R34" i="6"/>
  <c r="Q34" i="6"/>
  <c r="P34" i="6"/>
  <c r="R33" i="6"/>
  <c r="Q33" i="6"/>
  <c r="P33" i="6"/>
  <c r="R32" i="6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7" i="6"/>
  <c r="Q27" i="6"/>
  <c r="P27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</calcChain>
</file>

<file path=xl/sharedStrings.xml><?xml version="1.0" encoding="utf-8"?>
<sst xmlns="http://schemas.openxmlformats.org/spreadsheetml/2006/main" count="26" uniqueCount="25">
  <si>
    <t>MOLECULAR WEIGHT</t>
  </si>
  <si>
    <t>M</t>
  </si>
  <si>
    <t>log(M)</t>
  </si>
  <si>
    <t>DIFFERENTIAL DISTRIBUTION</t>
  </si>
  <si>
    <t>INTEGRAL DISTRIBUTION</t>
  </si>
  <si>
    <t>%</t>
  </si>
  <si>
    <t>Differential
distribution</t>
  </si>
  <si>
    <t>Integral
distribution</t>
  </si>
  <si>
    <t>–</t>
  </si>
  <si>
    <t>Control:
Molecular Weights</t>
  </si>
  <si>
    <t>Differential-curve-name</t>
  </si>
  <si>
    <t>Integral-curve-name</t>
  </si>
  <si>
    <t>0 = [log(M) – logM]</t>
  </si>
  <si>
    <t>Definition af navne på kurver i graferne</t>
  </si>
  <si>
    <t>Control:
Differential Distribution</t>
  </si>
  <si>
    <t>Control:
Integral Distribution</t>
  </si>
  <si>
    <t>-</t>
  </si>
  <si>
    <r>
      <t>DIFFERENTIAL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</si>
  <si>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INTEGRAL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</si>
  <si>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0 = [diff.distb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diff.distb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</si>
  <si>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r>
      <t>0 = [int.distb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int.distb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</si>
  <si>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t>GEL PERMEATION CHROMATOGRAPHY</t>
  </si>
  <si>
    <t>CONTROL MEASUREMENTS</t>
  </si>
  <si>
    <t>BATCH NO.:</t>
  </si>
  <si>
    <t>GPC Standard Dextran 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</si>
</sst>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_yyyyy"/>
    <numFmt numFmtId="165" formatCode="0.000"/>
    <numFmt numFmtId="166" formatCode="0.0"/>
    <numFmt numFmtId="167" formatCode="0.0000"/>
    <numFmt numFmtId="168" formatCode="0######"/>
  </numFmts>
  <fonts count="15">
    <font>
      <sz val="10"/>
      <color indexed="63"/>
      <name val="Trebuchet MS"/>
    </font>
    <font>
      <b/>
      <sz val="28"/>
      <color indexed="63"/>
      <name val="Trebuchet MS"/>
    </font>
    <font>
      <sz val="11"/>
      <color indexed="63"/>
      <name val="Trebuchet MS"/>
    </font>
    <font>
      <sz val="8"/>
      <color indexed="63"/>
      <name val="Tahoma"/>
    </font>
    <font>
      <b/>
      <sz val="34"/>
      <color indexed="63"/>
      <name val="Trebuchet MS"/>
    </font>
    <font>
      <sz val="14"/>
      <color indexed="63"/>
      <name val="Gill Sans"/>
    </font>
    <font>
      <b/>
      <sz val="10"/>
      <color indexed="63"/>
      <name val="Trebuchet MS"/>
    </font>
    <font>
      <b/>
      <sz val="10"/>
      <color indexed="23"/>
      <name val="Trebuchet MS"/>
    </font>
    <font>
      <sz val="8"/>
      <name val="Verdana"/>
    </font>
    <font>
      <sz val="18"/>
      <color indexed="63"/>
      <name val="Arial"/>
    </font>
    <font>
      <sz val="8"/>
      <name val="Trebuchet MS"/>
    </font>
    <font>
      <b/>
      <vertAlign val="subscript"/>
      <sz val="10"/>
      <color indexed="23"/>
      <name val="Trebuchet MS"/>
      <family val="2"/>
    </font>
    <font>
      <sz val="10"/>
      <color indexed="63"/>
      <name val="Arial"/>
    </font>
    <font>
      <sz val="10"/>
      <color indexed="23"/>
      <name val="Arial"/>
    </font>
    <font>
      <vertAlign val="subscript"/>
      <sz val="10"/>
      <color indexed="23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/>
      <right style="medium">
        <color indexed="63"/>
      </right>
      <top/>
      <bottom/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12" fillId="0" borderId="1" applyNumberFormat="0" applyBorder="0" applyAlignment="0">
      <alignment horizontal="center"/>
    </xf>
    <xf numFmtId="164" fontId="2" fillId="0" borderId="0">
      <alignment horizontal="left" vertical="center"/>
    </xf>
    <xf numFmtId="0" fontId="3" fillId="0" borderId="0">
      <alignment vertical="center"/>
    </xf>
    <xf numFmtId="0" fontId="9" fillId="0" borderId="0" applyProtection="0">
      <protection locked="0"/>
    </xf>
    <xf numFmtId="0" fontId="12" fillId="0" borderId="2" applyBorder="0">
      <alignment horizontal="center" vertical="center" wrapText="1"/>
    </xf>
    <xf numFmtId="0" fontId="12" fillId="0" borderId="3" applyBorder="0">
      <alignment horizontal="center" vertical="center"/>
    </xf>
    <xf numFmtId="49" fontId="2" fillId="0" borderId="0">
      <alignment horizontal="left" vertical="center"/>
    </xf>
    <xf numFmtId="0" fontId="2" fillId="0" borderId="0">
      <alignment vertical="center"/>
    </xf>
    <xf numFmtId="0" fontId="4" fillId="0" borderId="4">
      <alignment horizontal="center" vertical="center"/>
    </xf>
    <xf numFmtId="0" fontId="5" fillId="0" borderId="0">
      <alignment horizontal="right" vertical="center"/>
    </xf>
    <xf numFmtId="165" fontId="13" fillId="0" borderId="0" applyNumberFormat="0">
      <alignment horizontal="center"/>
    </xf>
    <xf numFmtId="165" fontId="7" fillId="0" borderId="0" applyNumberFormat="0">
      <alignment horizontal="center" wrapText="1"/>
    </xf>
    <xf numFmtId="0" fontId="12" fillId="0" borderId="0" applyNumberFormat="0">
      <alignment horizontal="center" vertical="center"/>
    </xf>
  </cellStyleXfs>
  <cellXfs count="39">
    <xf numFmtId="0" fontId="0" fillId="0" borderId="0" xfId="0"/>
    <xf numFmtId="0" fontId="9" fillId="0" borderId="0" xfId="5" applyProtection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65" fontId="0" fillId="0" borderId="0" xfId="0" applyNumberFormat="1"/>
    <xf numFmtId="0" fontId="9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12" fillId="0" borderId="1" xfId="2" applyBorder="1">
      <alignment horizontal="center"/>
    </xf>
    <xf numFmtId="165" fontId="12" fillId="0" borderId="0" xfId="2" applyNumberFormat="1" applyBorder="1">
      <alignment horizontal="center"/>
    </xf>
    <xf numFmtId="166" fontId="12" fillId="0" borderId="5" xfId="2" applyNumberFormat="1" applyBorder="1">
      <alignment horizontal="center"/>
    </xf>
    <xf numFmtId="165" fontId="12" fillId="0" borderId="6" xfId="2" applyNumberFormat="1" applyBorder="1">
      <alignment horizontal="center"/>
    </xf>
    <xf numFmtId="166" fontId="12" fillId="0" borderId="7" xfId="2" applyNumberFormat="1" applyBorder="1">
      <alignment horizontal="center"/>
    </xf>
    <xf numFmtId="0" fontId="12" fillId="0" borderId="3" xfId="7" applyBorder="1">
      <alignment horizontal="center" vertical="center"/>
    </xf>
    <xf numFmtId="0" fontId="12" fillId="0" borderId="8" xfId="7" applyBorder="1">
      <alignment horizontal="center" vertical="center"/>
    </xf>
    <xf numFmtId="0" fontId="12" fillId="0" borderId="9" xfId="7" applyBorder="1">
      <alignment horizontal="center" vertical="center"/>
    </xf>
    <xf numFmtId="0" fontId="12" fillId="0" borderId="0" xfId="2" applyBorder="1">
      <alignment horizontal="center"/>
    </xf>
    <xf numFmtId="0" fontId="12" fillId="0" borderId="10" xfId="6" applyBorder="1">
      <alignment horizontal="center" vertical="center" wrapText="1"/>
    </xf>
    <xf numFmtId="0" fontId="12" fillId="0" borderId="11" xfId="6" applyBorder="1">
      <alignment horizontal="center" vertical="center" wrapText="1"/>
    </xf>
    <xf numFmtId="0" fontId="12" fillId="0" borderId="6" xfId="2" applyBorder="1">
      <alignment horizontal="center"/>
    </xf>
    <xf numFmtId="165" fontId="13" fillId="0" borderId="0" xfId="12" applyNumberFormat="1">
      <alignment horizontal="center"/>
    </xf>
    <xf numFmtId="166" fontId="13" fillId="0" borderId="0" xfId="12" applyNumberFormat="1">
      <alignment horizontal="center"/>
    </xf>
    <xf numFmtId="167" fontId="13" fillId="0" borderId="0" xfId="12" applyNumberFormat="1">
      <alignment horizontal="center"/>
    </xf>
    <xf numFmtId="165" fontId="7" fillId="0" borderId="0" xfId="13" applyNumberFormat="1">
      <alignment horizontal="center" wrapText="1"/>
    </xf>
    <xf numFmtId="165" fontId="7" fillId="0" borderId="0" xfId="13" applyNumberFormat="1" applyFont="1">
      <alignment horizontal="center" wrapText="1"/>
    </xf>
    <xf numFmtId="0" fontId="13" fillId="0" borderId="0" xfId="14" applyFont="1">
      <alignment horizontal="center" vertical="center"/>
    </xf>
    <xf numFmtId="165" fontId="13" fillId="0" borderId="0" xfId="14" applyNumberFormat="1" applyFont="1">
      <alignment horizontal="center" vertical="center"/>
    </xf>
    <xf numFmtId="0" fontId="12" fillId="0" borderId="0" xfId="6" applyBorder="1">
      <alignment horizontal="center" vertical="center" wrapText="1"/>
    </xf>
    <xf numFmtId="0" fontId="12" fillId="0" borderId="0" xfId="6" applyFont="1" applyBorder="1" applyAlignment="1">
      <alignment horizontal="left" vertical="center"/>
    </xf>
    <xf numFmtId="4" fontId="12" fillId="0" borderId="0" xfId="2" applyNumberFormat="1" applyBorder="1">
      <alignment horizontal="center"/>
    </xf>
    <xf numFmtId="168" fontId="12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2" applyBorder="1" applyAlignment="1">
      <alignment vertical="center"/>
    </xf>
    <xf numFmtId="0" fontId="12" fillId="0" borderId="0" xfId="2" applyBorder="1" applyAlignment="1">
      <alignment horizontal="right" vertical="center"/>
    </xf>
    <xf numFmtId="2" fontId="12" fillId="0" borderId="0" xfId="2" applyNumberFormat="1" applyBorder="1" applyAlignment="1">
      <alignment vertical="center"/>
    </xf>
    <xf numFmtId="166" fontId="12" fillId="0" borderId="0" xfId="2" applyNumberFormat="1" applyBorder="1" applyAlignment="1">
      <alignment vertical="center"/>
    </xf>
    <xf numFmtId="2" fontId="12" fillId="0" borderId="0" xfId="2" applyNumberFormat="1" applyBorder="1" applyAlignment="1">
      <alignment horizontal="right" vertical="center"/>
    </xf>
    <xf numFmtId="0" fontId="9" fillId="0" borderId="0" xfId="5" applyFont="1" applyBorder="1" applyProtection="1"/>
    <xf numFmtId="0" fontId="12" fillId="0" borderId="2" xfId="6" applyBorder="1">
      <alignment horizontal="center" vertical="center" wrapText="1"/>
    </xf>
    <xf numFmtId="0" fontId="12" fillId="0" borderId="10" xfId="6" applyBorder="1">
      <alignment horizontal="center" vertical="center" wrapText="1"/>
    </xf>
  </cellXfs>
  <cellStyles count="15">
    <cellStyle name="Batch_no" xfId="1"/>
    <cellStyle name="Data" xfId="2"/>
    <cellStyle name="Expiry_date" xfId="3"/>
    <cellStyle name="Footer" xfId="4"/>
    <cellStyle name="Heading_Data" xfId="7"/>
    <cellStyle name="Normal" xfId="0" builtinId="0"/>
    <cellStyle name="Overskrift 1" xfId="5" builtinId="16" customBuiltin="1"/>
    <cellStyle name="Overskrift 2" xfId="6" builtinId="17" customBuiltin="1"/>
    <cellStyle name="Pack_size" xfId="8"/>
    <cellStyle name="Product_info" xfId="9"/>
    <cellStyle name="Quarantine" xfId="10"/>
    <cellStyle name="Storage_info" xfId="11"/>
    <cellStyle name="Validation_data" xfId="12"/>
    <cellStyle name="Validation_Heading" xfId="13"/>
    <cellStyle name="Validation_Subhead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50</a:t>
            </a:r>
          </a:p>
        </c:rich>
      </c:tx>
      <c:layout>
        <c:manualLayout>
          <c:xMode val="edge"/>
          <c:yMode val="edge"/>
          <c:x val="0.42975206611570249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[0]!CurveName_Differential_distribution</c:f>
              <c:strCache>
                <c:ptCount val="1"/>
                <c:pt idx="0">
                  <c:v>Differential
distribution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[0]!GPC_50_LogM</c:f>
              <c:numCache>
                <c:formatCode>0.000</c:formatCode>
                <c:ptCount val="50"/>
                <c:pt idx="0">
                  <c:v>3.4550000000000001</c:v>
                </c:pt>
                <c:pt idx="1">
                  <c:v>3.4980000000000002</c:v>
                </c:pt>
                <c:pt idx="2">
                  <c:v>3.54</c:v>
                </c:pt>
                <c:pt idx="3">
                  <c:v>3.5819999999999999</c:v>
                </c:pt>
                <c:pt idx="4">
                  <c:v>3.6240000000000001</c:v>
                </c:pt>
                <c:pt idx="5">
                  <c:v>3.6669999999999998</c:v>
                </c:pt>
                <c:pt idx="6">
                  <c:v>3.7090000000000001</c:v>
                </c:pt>
                <c:pt idx="7">
                  <c:v>3.7519999999999998</c:v>
                </c:pt>
                <c:pt idx="8">
                  <c:v>3.794</c:v>
                </c:pt>
                <c:pt idx="9">
                  <c:v>3.8359999999999999</c:v>
                </c:pt>
                <c:pt idx="10">
                  <c:v>3.879</c:v>
                </c:pt>
                <c:pt idx="11">
                  <c:v>3.9209999999999998</c:v>
                </c:pt>
                <c:pt idx="12">
                  <c:v>3.9630000000000001</c:v>
                </c:pt>
                <c:pt idx="13">
                  <c:v>4.0039999999999996</c:v>
                </c:pt>
                <c:pt idx="14">
                  <c:v>4.0490000000000004</c:v>
                </c:pt>
                <c:pt idx="15">
                  <c:v>4.09</c:v>
                </c:pt>
                <c:pt idx="16">
                  <c:v>4.1340000000000003</c:v>
                </c:pt>
                <c:pt idx="17">
                  <c:v>4.1760000000000002</c:v>
                </c:pt>
                <c:pt idx="18">
                  <c:v>4.2169999999999996</c:v>
                </c:pt>
                <c:pt idx="19">
                  <c:v>4.26</c:v>
                </c:pt>
                <c:pt idx="20">
                  <c:v>4.3029999999999999</c:v>
                </c:pt>
                <c:pt idx="21">
                  <c:v>4.3440000000000003</c:v>
                </c:pt>
                <c:pt idx="22">
                  <c:v>4.3869999999999996</c:v>
                </c:pt>
                <c:pt idx="23">
                  <c:v>4.43</c:v>
                </c:pt>
                <c:pt idx="24">
                  <c:v>4.4710000000000001</c:v>
                </c:pt>
                <c:pt idx="25">
                  <c:v>4.5149999999999997</c:v>
                </c:pt>
                <c:pt idx="26">
                  <c:v>4.556</c:v>
                </c:pt>
                <c:pt idx="27">
                  <c:v>4.5990000000000002</c:v>
                </c:pt>
                <c:pt idx="28">
                  <c:v>4.641</c:v>
                </c:pt>
                <c:pt idx="29">
                  <c:v>4.6829999999999998</c:v>
                </c:pt>
                <c:pt idx="30">
                  <c:v>4.726</c:v>
                </c:pt>
                <c:pt idx="31">
                  <c:v>4.7679999999999998</c:v>
                </c:pt>
                <c:pt idx="32">
                  <c:v>4.8099999999999996</c:v>
                </c:pt>
                <c:pt idx="33">
                  <c:v>4.8529999999999998</c:v>
                </c:pt>
                <c:pt idx="34">
                  <c:v>4.8949999999999996</c:v>
                </c:pt>
                <c:pt idx="35">
                  <c:v>4.9379999999999997</c:v>
                </c:pt>
                <c:pt idx="36">
                  <c:v>4.9800000000000004</c:v>
                </c:pt>
                <c:pt idx="37">
                  <c:v>5.0209999999999999</c:v>
                </c:pt>
                <c:pt idx="38">
                  <c:v>5.0640000000000001</c:v>
                </c:pt>
                <c:pt idx="39">
                  <c:v>5.1070000000000002</c:v>
                </c:pt>
                <c:pt idx="40">
                  <c:v>5.149</c:v>
                </c:pt>
                <c:pt idx="41">
                  <c:v>5.19</c:v>
                </c:pt>
                <c:pt idx="42">
                  <c:v>5.2329999999999997</c:v>
                </c:pt>
                <c:pt idx="43">
                  <c:v>5.2759999999999998</c:v>
                </c:pt>
                <c:pt idx="44">
                  <c:v>5.3179999999999996</c:v>
                </c:pt>
                <c:pt idx="45">
                  <c:v>5.3620000000000001</c:v>
                </c:pt>
                <c:pt idx="46">
                  <c:v>5.4029999999999996</c:v>
                </c:pt>
                <c:pt idx="47">
                  <c:v>5.4459999999999997</c:v>
                </c:pt>
                <c:pt idx="48">
                  <c:v>5.4889999999999999</c:v>
                </c:pt>
                <c:pt idx="49">
                  <c:v>5.53</c:v>
                </c:pt>
              </c:numCache>
            </c:numRef>
          </c:xVal>
          <c:yVal>
            <c:numRef>
              <c:f>[0]!GPC_50_Differential_distribution</c:f>
              <c:numCache>
                <c:formatCode>0.000</c:formatCode>
                <c:ptCount val="50"/>
                <c:pt idx="0">
                  <c:v>3.0000000000000001E-3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8.0000000000000002E-3</c:v>
                </c:pt>
                <c:pt idx="6">
                  <c:v>1.0999999999999999E-2</c:v>
                </c:pt>
                <c:pt idx="7">
                  <c:v>1.4E-2</c:v>
                </c:pt>
                <c:pt idx="8">
                  <c:v>1.7000000000000001E-2</c:v>
                </c:pt>
                <c:pt idx="9">
                  <c:v>2.1999999999999999E-2</c:v>
                </c:pt>
                <c:pt idx="10">
                  <c:v>2.8000000000000001E-2</c:v>
                </c:pt>
                <c:pt idx="11">
                  <c:v>3.6999999999999998E-2</c:v>
                </c:pt>
                <c:pt idx="12">
                  <c:v>4.9000000000000002E-2</c:v>
                </c:pt>
                <c:pt idx="13">
                  <c:v>6.9000000000000006E-2</c:v>
                </c:pt>
                <c:pt idx="14">
                  <c:v>9.6000000000000002E-2</c:v>
                </c:pt>
                <c:pt idx="15">
                  <c:v>0.13300000000000001</c:v>
                </c:pt>
                <c:pt idx="16">
                  <c:v>0.184</c:v>
                </c:pt>
                <c:pt idx="17">
                  <c:v>0.254</c:v>
                </c:pt>
                <c:pt idx="18">
                  <c:v>0.34499999999999997</c:v>
                </c:pt>
                <c:pt idx="19">
                  <c:v>0.45900000000000002</c:v>
                </c:pt>
                <c:pt idx="20">
                  <c:v>0.60199999999999998</c:v>
                </c:pt>
                <c:pt idx="21">
                  <c:v>0.77100000000000002</c:v>
                </c:pt>
                <c:pt idx="22">
                  <c:v>0.95899999999999996</c:v>
                </c:pt>
                <c:pt idx="23">
                  <c:v>1.1559999999999999</c:v>
                </c:pt>
                <c:pt idx="24">
                  <c:v>1.353</c:v>
                </c:pt>
                <c:pt idx="25">
                  <c:v>1.5329999999999999</c:v>
                </c:pt>
                <c:pt idx="26">
                  <c:v>1.673</c:v>
                </c:pt>
                <c:pt idx="27">
                  <c:v>1.7569999999999999</c:v>
                </c:pt>
                <c:pt idx="28">
                  <c:v>1.772</c:v>
                </c:pt>
                <c:pt idx="29">
                  <c:v>1.72</c:v>
                </c:pt>
                <c:pt idx="30">
                  <c:v>1.603</c:v>
                </c:pt>
                <c:pt idx="31">
                  <c:v>1.4370000000000001</c:v>
                </c:pt>
                <c:pt idx="32">
                  <c:v>1.2430000000000001</c:v>
                </c:pt>
                <c:pt idx="33">
                  <c:v>1.0389999999999999</c:v>
                </c:pt>
                <c:pt idx="34">
                  <c:v>0.84399999999999997</c:v>
                </c:pt>
                <c:pt idx="35">
                  <c:v>0.66600000000000004</c:v>
                </c:pt>
                <c:pt idx="36">
                  <c:v>0.51</c:v>
                </c:pt>
                <c:pt idx="37">
                  <c:v>0.38200000000000001</c:v>
                </c:pt>
                <c:pt idx="38">
                  <c:v>0.27800000000000002</c:v>
                </c:pt>
                <c:pt idx="39">
                  <c:v>0.19600000000000001</c:v>
                </c:pt>
                <c:pt idx="40">
                  <c:v>0.13300000000000001</c:v>
                </c:pt>
                <c:pt idx="41">
                  <c:v>8.7999999999999995E-2</c:v>
                </c:pt>
                <c:pt idx="42">
                  <c:v>5.7000000000000002E-2</c:v>
                </c:pt>
                <c:pt idx="43">
                  <c:v>3.5999999999999997E-2</c:v>
                </c:pt>
                <c:pt idx="44">
                  <c:v>2.3E-2</c:v>
                </c:pt>
                <c:pt idx="45">
                  <c:v>1.6E-2</c:v>
                </c:pt>
                <c:pt idx="46">
                  <c:v>0.01</c:v>
                </c:pt>
                <c:pt idx="47">
                  <c:v>7.0000000000000001E-3</c:v>
                </c:pt>
                <c:pt idx="48">
                  <c:v>3.0000000000000001E-3</c:v>
                </c:pt>
                <c:pt idx="49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30528"/>
        <c:axId val="100632448"/>
      </c:scatterChart>
      <c:scatterChart>
        <c:scatterStyle val="lineMarker"/>
        <c:varyColors val="0"/>
        <c:ser>
          <c:idx val="3"/>
          <c:order val="1"/>
          <c:tx>
            <c:strRef>
              <c:f>[0]!CurveName_Integral_distribution</c:f>
              <c:strCache>
                <c:ptCount val="1"/>
                <c:pt idx="0">
                  <c:v>Integral
distribution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[0]!GPC_50_LogM</c:f>
              <c:numCache>
                <c:formatCode>0.000</c:formatCode>
                <c:ptCount val="50"/>
                <c:pt idx="0">
                  <c:v>3.4550000000000001</c:v>
                </c:pt>
                <c:pt idx="1">
                  <c:v>3.4980000000000002</c:v>
                </c:pt>
                <c:pt idx="2">
                  <c:v>3.54</c:v>
                </c:pt>
                <c:pt idx="3">
                  <c:v>3.5819999999999999</c:v>
                </c:pt>
                <c:pt idx="4">
                  <c:v>3.6240000000000001</c:v>
                </c:pt>
                <c:pt idx="5">
                  <c:v>3.6669999999999998</c:v>
                </c:pt>
                <c:pt idx="6">
                  <c:v>3.7090000000000001</c:v>
                </c:pt>
                <c:pt idx="7">
                  <c:v>3.7519999999999998</c:v>
                </c:pt>
                <c:pt idx="8">
                  <c:v>3.794</c:v>
                </c:pt>
                <c:pt idx="9">
                  <c:v>3.8359999999999999</c:v>
                </c:pt>
                <c:pt idx="10">
                  <c:v>3.879</c:v>
                </c:pt>
                <c:pt idx="11">
                  <c:v>3.9209999999999998</c:v>
                </c:pt>
                <c:pt idx="12">
                  <c:v>3.9630000000000001</c:v>
                </c:pt>
                <c:pt idx="13">
                  <c:v>4.0039999999999996</c:v>
                </c:pt>
                <c:pt idx="14">
                  <c:v>4.0490000000000004</c:v>
                </c:pt>
                <c:pt idx="15">
                  <c:v>4.09</c:v>
                </c:pt>
                <c:pt idx="16">
                  <c:v>4.1340000000000003</c:v>
                </c:pt>
                <c:pt idx="17">
                  <c:v>4.1760000000000002</c:v>
                </c:pt>
                <c:pt idx="18">
                  <c:v>4.2169999999999996</c:v>
                </c:pt>
                <c:pt idx="19">
                  <c:v>4.26</c:v>
                </c:pt>
                <c:pt idx="20">
                  <c:v>4.3029999999999999</c:v>
                </c:pt>
                <c:pt idx="21">
                  <c:v>4.3440000000000003</c:v>
                </c:pt>
                <c:pt idx="22">
                  <c:v>4.3869999999999996</c:v>
                </c:pt>
                <c:pt idx="23">
                  <c:v>4.43</c:v>
                </c:pt>
                <c:pt idx="24">
                  <c:v>4.4710000000000001</c:v>
                </c:pt>
                <c:pt idx="25">
                  <c:v>4.5149999999999997</c:v>
                </c:pt>
                <c:pt idx="26">
                  <c:v>4.556</c:v>
                </c:pt>
                <c:pt idx="27">
                  <c:v>4.5990000000000002</c:v>
                </c:pt>
                <c:pt idx="28">
                  <c:v>4.641</c:v>
                </c:pt>
                <c:pt idx="29">
                  <c:v>4.6829999999999998</c:v>
                </c:pt>
                <c:pt idx="30">
                  <c:v>4.726</c:v>
                </c:pt>
                <c:pt idx="31">
                  <c:v>4.7679999999999998</c:v>
                </c:pt>
                <c:pt idx="32">
                  <c:v>4.8099999999999996</c:v>
                </c:pt>
                <c:pt idx="33">
                  <c:v>4.8529999999999998</c:v>
                </c:pt>
                <c:pt idx="34">
                  <c:v>4.8949999999999996</c:v>
                </c:pt>
                <c:pt idx="35">
                  <c:v>4.9379999999999997</c:v>
                </c:pt>
                <c:pt idx="36">
                  <c:v>4.9800000000000004</c:v>
                </c:pt>
                <c:pt idx="37">
                  <c:v>5.0209999999999999</c:v>
                </c:pt>
                <c:pt idx="38">
                  <c:v>5.0640000000000001</c:v>
                </c:pt>
                <c:pt idx="39">
                  <c:v>5.1070000000000002</c:v>
                </c:pt>
                <c:pt idx="40">
                  <c:v>5.149</c:v>
                </c:pt>
                <c:pt idx="41">
                  <c:v>5.19</c:v>
                </c:pt>
                <c:pt idx="42">
                  <c:v>5.2329999999999997</c:v>
                </c:pt>
                <c:pt idx="43">
                  <c:v>5.2759999999999998</c:v>
                </c:pt>
                <c:pt idx="44">
                  <c:v>5.3179999999999996</c:v>
                </c:pt>
                <c:pt idx="45">
                  <c:v>5.3620000000000001</c:v>
                </c:pt>
                <c:pt idx="46">
                  <c:v>5.4029999999999996</c:v>
                </c:pt>
                <c:pt idx="47">
                  <c:v>5.4459999999999997</c:v>
                </c:pt>
                <c:pt idx="48">
                  <c:v>5.4889999999999999</c:v>
                </c:pt>
                <c:pt idx="49">
                  <c:v>5.53</c:v>
                </c:pt>
              </c:numCache>
            </c:numRef>
          </c:xVal>
          <c:yVal>
            <c:numRef>
              <c:f>[0]!GPC_50_Integral_distribution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0.6</c:v>
                </c:pt>
                <c:pt idx="12">
                  <c:v>0.8</c:v>
                </c:pt>
                <c:pt idx="13">
                  <c:v>1</c:v>
                </c:pt>
                <c:pt idx="14">
                  <c:v>1.4</c:v>
                </c:pt>
                <c:pt idx="15">
                  <c:v>1.8</c:v>
                </c:pt>
                <c:pt idx="16">
                  <c:v>2.5</c:v>
                </c:pt>
                <c:pt idx="17">
                  <c:v>3.4</c:v>
                </c:pt>
                <c:pt idx="18">
                  <c:v>4.7</c:v>
                </c:pt>
                <c:pt idx="19">
                  <c:v>6.4</c:v>
                </c:pt>
                <c:pt idx="20">
                  <c:v>8.6</c:v>
                </c:pt>
                <c:pt idx="21">
                  <c:v>11.5</c:v>
                </c:pt>
                <c:pt idx="22">
                  <c:v>15.2</c:v>
                </c:pt>
                <c:pt idx="23">
                  <c:v>19.7</c:v>
                </c:pt>
                <c:pt idx="24">
                  <c:v>25</c:v>
                </c:pt>
                <c:pt idx="25">
                  <c:v>31.1</c:v>
                </c:pt>
                <c:pt idx="26">
                  <c:v>37.9</c:v>
                </c:pt>
                <c:pt idx="27">
                  <c:v>45.2</c:v>
                </c:pt>
                <c:pt idx="28">
                  <c:v>52.7</c:v>
                </c:pt>
                <c:pt idx="29">
                  <c:v>60.1</c:v>
                </c:pt>
                <c:pt idx="30">
                  <c:v>67.099999999999994</c:v>
                </c:pt>
                <c:pt idx="31">
                  <c:v>73.599999999999994</c:v>
                </c:pt>
                <c:pt idx="32">
                  <c:v>79.3</c:v>
                </c:pt>
                <c:pt idx="33">
                  <c:v>84.1</c:v>
                </c:pt>
                <c:pt idx="34">
                  <c:v>88.1</c:v>
                </c:pt>
                <c:pt idx="35">
                  <c:v>91.3</c:v>
                </c:pt>
                <c:pt idx="36">
                  <c:v>93.7</c:v>
                </c:pt>
                <c:pt idx="37">
                  <c:v>95.6</c:v>
                </c:pt>
                <c:pt idx="38">
                  <c:v>97</c:v>
                </c:pt>
                <c:pt idx="39">
                  <c:v>98</c:v>
                </c:pt>
                <c:pt idx="40">
                  <c:v>98.7</c:v>
                </c:pt>
                <c:pt idx="41">
                  <c:v>99.2</c:v>
                </c:pt>
                <c:pt idx="42">
                  <c:v>99.5</c:v>
                </c:pt>
                <c:pt idx="43">
                  <c:v>99.7</c:v>
                </c:pt>
                <c:pt idx="44">
                  <c:v>99.8</c:v>
                </c:pt>
                <c:pt idx="45">
                  <c:v>99.9</c:v>
                </c:pt>
                <c:pt idx="46">
                  <c:v>99.9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6912"/>
        <c:axId val="100648448"/>
      </c:scatterChart>
      <c:valAx>
        <c:axId val="100630528"/>
        <c:scaling>
          <c:orientation val="minMax"/>
          <c:max val="6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32448"/>
        <c:crosses val="autoZero"/>
        <c:crossBetween val="midCat"/>
        <c:majorUnit val="1"/>
        <c:minorUnit val="0.5"/>
      </c:valAx>
      <c:valAx>
        <c:axId val="100632448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30528"/>
        <c:crosses val="autoZero"/>
        <c:crossBetween val="midCat"/>
        <c:majorUnit val="0.5"/>
        <c:minorUnit val="0.25"/>
      </c:valAx>
      <c:valAx>
        <c:axId val="10064691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00648448"/>
        <c:crosses val="autoZero"/>
        <c:crossBetween val="midCat"/>
      </c:valAx>
      <c:valAx>
        <c:axId val="100648448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646912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7561983471074381E-2"/>
          <c:y val="0.40978077571669475"/>
          <c:w val="0.13533057851239669"/>
          <c:h val="0.166947723440134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1.png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114300</xdr:rowOff>
    </xdr:from>
    <xdr:to>
      <xdr:col>0</xdr:col>
      <xdr:colOff>4391025</xdr:colOff>
      <xdr:row>9</xdr:row>
      <xdr:rowOff>123825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" y="1219200"/>
          <a:ext cx="3771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333333"/>
              </a:solidFill>
              <a:latin typeface="Arial"/>
              <a:cs typeface="Arial"/>
            </a:rPr>
            <a:t>GPC Standards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1638300</xdr:colOff>
      <xdr:row>4</xdr:row>
      <xdr:rowOff>66675</xdr:rowOff>
    </xdr:to>
    <xdr:pic>
      <xdr:nvPicPr>
        <xdr:cNvPr id="399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6383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5229225</xdr:colOff>
      <xdr:row>52</xdr:row>
      <xdr:rowOff>66675</xdr:rowOff>
    </xdr:to>
    <xdr:sp macro="" textlink="">
      <xdr:nvSpPr>
        <xdr:cNvPr id="39944" name="Text Box 8"/>
        <xdr:cNvSpPr txBox="1">
          <a:spLocks noChangeArrowheads="1"/>
        </xdr:cNvSpPr>
      </xdr:nvSpPr>
      <xdr:spPr bwMode="auto">
        <a:xfrm>
          <a:off x="619125" y="1819275"/>
          <a:ext cx="461010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GPC Standards provide a unique collection of 10 GPC standards (Gel Permeation Chromatography standards) for molecular weight determination. The GPC standards cover a molecular weight range from 1,000 Daltons to 670,000 Daltons.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standards are delivered with a complete set of specifications including weight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number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and mean peak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p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. Differential and integral molecular weight distributions are provided in both graphical and tabular form (please see below).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 data are unique for a given Batch No.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When ordering GPC standards from Pharmacosmos, please note that the Batch No. may be different from the examples given in this file.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For additional information about Dextran GPC from Pharmacosmos, please visit our Dextran website: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    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http://www.dextran.net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If you have any questions or comments, please contact us: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A/S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Roervangsvej 30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DK-4300 Holbaek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Denmark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Tel:     +45 5948 5959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Fax:   +45 5948 5960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E-mail: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dextran@pharmacosmos.com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08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08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08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08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08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0888" name="Object 8" hidden="1">
              <a:extLst>
                <a:ext uri="{63B3BB69-23CF-44E3-9099-C40C66FF867C}">
                  <a14:compatExt spid="_x0000_s250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0889" name="Object 9" hidden="1">
              <a:extLst>
                <a:ext uri="{63B3BB69-23CF-44E3-9099-C40C66FF867C}">
                  <a14:compatExt spid="_x0000_s250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0890" name="Object 10" hidden="1">
              <a:extLst>
                <a:ext uri="{63B3BB69-23CF-44E3-9099-C40C66FF867C}">
                  <a14:compatExt spid="_x0000_s250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0891" name="Object 11" hidden="1">
              <a:extLst>
                <a:ext uri="{63B3BB69-23CF-44E3-9099-C40C66FF867C}">
                  <a14:compatExt spid="_x0000_s250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0892" name="Object 12" hidden="1">
              <a:extLst>
                <a:ext uri="{63B3BB69-23CF-44E3-9099-C40C66FF867C}">
                  <a14:compatExt spid="_x0000_s250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089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0897" name="Group 17"/>
        <xdr:cNvGrpSpPr>
          <a:grpSpLocks/>
        </xdr:cNvGrpSpPr>
      </xdr:nvGrpSpPr>
      <xdr:grpSpPr bwMode="auto">
        <a:xfrm>
          <a:off x="5697940" y="1398896"/>
          <a:ext cx="3022979" cy="5354471"/>
          <a:chOff x="433" y="123"/>
          <a:chExt cx="221" cy="430"/>
        </a:xfrm>
      </xdr:grpSpPr>
      <xdr:sp macro="" textlink="">
        <xdr:nvSpPr>
          <xdr:cNvPr id="250898" name="AutoShape 1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0899" name="Text Box 1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8083" cy="56303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540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</cdr:x>
      <cdr:y>0.784</cdr:y>
    </cdr:from>
    <cdr:to>
      <cdr:x>0.868</cdr:x>
      <cdr:y>0.8345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5748" y="4428287"/>
          <a:ext cx="267386" cy="2852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0.8815</cdr:x>
      <cdr:y>0.53575</cdr:y>
    </cdr:from>
    <cdr:to>
      <cdr:x>0.9125</cdr:x>
      <cdr:y>0.58625</cdr:y>
    </cdr:to>
    <cdr:sp macro="" textlink="">
      <cdr:nvSpPr>
        <cdr:cNvPr id="145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7606" y="3026090"/>
          <a:ext cx="285827" cy="285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5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w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4.w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6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showGridLines="0" tabSelected="1" zoomScaleNormal="100" workbookViewId="0"/>
  </sheetViews>
  <sheetFormatPr defaultColWidth="0" defaultRowHeight="15" zeroHeight="1"/>
  <cols>
    <col min="1" max="1" width="90.85546875" customWidth="1"/>
    <col min="2" max="16384" width="11.42578125" hidden="1"/>
  </cols>
  <sheetData>
    <row r="1" spans="3:4"/>
    <row r="2" spans="3:4" ht="12" customHeight="1"/>
    <row r="3" spans="3:4" ht="12" customHeight="1"/>
    <row r="4" spans="3:4" ht="12" customHeight="1">
      <c r="C4" s="1" t="s">
        <v>13</v>
      </c>
    </row>
    <row r="5" spans="3:4" ht="12" customHeight="1">
      <c r="C5" s="3" t="s">
        <v>10</v>
      </c>
      <c r="D5" s="3" t="s">
        <v>11</v>
      </c>
    </row>
    <row r="6" spans="3:4" ht="12" customHeight="1">
      <c r="C6" s="2" t="s">
        <v>6</v>
      </c>
      <c r="D6" s="2" t="s">
        <v>7</v>
      </c>
    </row>
    <row r="7" spans="3:4" ht="12" customHeight="1"/>
    <row r="8" spans="3:4" ht="12" customHeight="1"/>
    <row r="9" spans="3:4" ht="12" customHeight="1"/>
    <row r="10" spans="3:4" ht="12" customHeight="1"/>
    <row r="11" spans="3:4" ht="12" customHeight="1"/>
    <row r="12" spans="3:4" ht="12" customHeight="1"/>
    <row r="13" spans="3:4"/>
    <row r="14" spans="3:4"/>
    <row r="15" spans="3:4"/>
    <row r="16" spans="3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sheetProtection sheet="1" objects="1" scenarios="1"/>
  <phoneticPr fontId="10" type="noConversion"/>
  <pageMargins left="0.75" right="0.75" top="1" bottom="1" header="0.5" footer="0.5"/>
  <pageSetup paperSize="9" orientation="portrait" horizontalDpi="4294967292" verticalDpi="4294967292" r:id="rId1"/>
  <headerFooter alignWithMargins="0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S119"/>
  <sheetViews>
    <sheetView showGridLines="0" zoomScaleNormal="100" workbookViewId="0">
      <selection activeCell="C11" sqref="C11"/>
    </sheetView>
  </sheetViews>
  <sheetFormatPr defaultColWidth="0" defaultRowHeight="15" zeroHeight="1"/>
  <cols>
    <col min="1" max="1" width="11.42578125" style="6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36" t="s">
        <v>24</v>
      </c>
    </row>
    <row r="2" spans="1:16" ht="12" customHeight="1">
      <c r="A2" s="5"/>
      <c r="P2" s="3"/>
    </row>
    <row r="3" spans="1:16" ht="12" customHeight="1">
      <c r="A3" s="27" t="s">
        <v>23</v>
      </c>
      <c r="P3" s="3"/>
    </row>
    <row r="4" spans="1:16" ht="12" customHeight="1">
      <c r="A4" s="29">
        <v>90601</v>
      </c>
      <c r="C4" s="27"/>
      <c r="P4" s="3"/>
    </row>
    <row r="5" spans="1:16" ht="12" customHeight="1">
      <c r="A5" s="26"/>
      <c r="P5" s="3"/>
    </row>
    <row r="6" spans="1:16" ht="12" customHeight="1">
      <c r="A6" s="27" t="s">
        <v>21</v>
      </c>
      <c r="P6" s="3"/>
    </row>
    <row r="7" spans="1:16" ht="21" customHeight="1">
      <c r="A7" s="27"/>
      <c r="B7" s="30"/>
      <c r="C7" s="31">
        <v>43500</v>
      </c>
      <c r="P7" s="3"/>
    </row>
    <row r="8" spans="1:16" ht="21" customHeight="1">
      <c r="A8" s="27"/>
      <c r="B8" s="30"/>
      <c r="C8" s="31">
        <v>48600</v>
      </c>
      <c r="P8" s="3"/>
    </row>
    <row r="9" spans="1:16" ht="21" customHeight="1">
      <c r="A9" s="27"/>
      <c r="B9" s="30"/>
      <c r="C9" s="31">
        <v>35600</v>
      </c>
      <c r="P9" s="3"/>
    </row>
    <row r="10" spans="1:16" ht="21" customHeight="1">
      <c r="A10" s="27"/>
      <c r="B10" s="30"/>
      <c r="C10" s="31">
        <v>41600</v>
      </c>
      <c r="P10" s="3"/>
    </row>
    <row r="11" spans="1:16" ht="21" customHeight="1">
      <c r="A11" s="27"/>
      <c r="B11" s="30"/>
      <c r="C11" s="33">
        <v>1.36</v>
      </c>
      <c r="P11" s="3"/>
    </row>
    <row r="12" spans="1:16" ht="12" customHeight="1">
      <c r="A12" s="28"/>
      <c r="P12" s="3"/>
    </row>
    <row r="13" spans="1:16" ht="12" customHeight="1">
      <c r="A13" s="27" t="s">
        <v>22</v>
      </c>
      <c r="P13" s="3"/>
    </row>
    <row r="14" spans="1:16" ht="21" customHeight="1">
      <c r="A14" s="27"/>
      <c r="C14" s="34">
        <v>23</v>
      </c>
      <c r="P14" s="3"/>
    </row>
    <row r="15" spans="1:16" ht="21" customHeight="1">
      <c r="A15" s="27"/>
      <c r="C15" s="32">
        <v>50800</v>
      </c>
      <c r="P15" s="3"/>
    </row>
    <row r="16" spans="1:16" ht="21" customHeight="1">
      <c r="A16" s="27"/>
      <c r="C16" s="31">
        <v>36654</v>
      </c>
      <c r="P16" s="3"/>
    </row>
    <row r="17" spans="1:18" ht="21" customHeight="1">
      <c r="A17" s="27"/>
      <c r="C17" s="32">
        <v>43150</v>
      </c>
      <c r="P17" s="3"/>
    </row>
    <row r="18" spans="1:18" ht="21" customHeight="1">
      <c r="A18" s="27"/>
      <c r="C18" s="35">
        <v>1.39</v>
      </c>
      <c r="P18" s="3"/>
    </row>
    <row r="19" spans="1:18" ht="12" customHeight="1" thickBot="1">
      <c r="A19" s="5"/>
      <c r="P19" s="3"/>
    </row>
    <row r="20" spans="1:18" ht="33.75" customHeight="1">
      <c r="A20" s="37" t="s">
        <v>0</v>
      </c>
      <c r="B20" s="38"/>
      <c r="C20" s="16" t="s">
        <v>3</v>
      </c>
      <c r="D20" s="17" t="s">
        <v>4</v>
      </c>
      <c r="N20" s="23" t="s">
        <v>17</v>
      </c>
      <c r="O20" s="23" t="s">
        <v>18</v>
      </c>
      <c r="P20" s="22" t="s">
        <v>9</v>
      </c>
      <c r="Q20" s="22" t="s">
        <v>14</v>
      </c>
      <c r="R20" s="22" t="s">
        <v>15</v>
      </c>
    </row>
    <row r="21" spans="1:18" ht="15.75">
      <c r="A21" s="12" t="s">
        <v>1</v>
      </c>
      <c r="B21" s="13" t="s">
        <v>2</v>
      </c>
      <c r="C21" s="13" t="s">
        <v>8</v>
      </c>
      <c r="D21" s="14" t="s">
        <v>5</v>
      </c>
      <c r="N21" s="24" t="s">
        <v>16</v>
      </c>
      <c r="O21" s="24" t="s">
        <v>5</v>
      </c>
      <c r="P21" s="25" t="s">
        <v>12</v>
      </c>
      <c r="Q21" s="25" t="s">
        <v>19</v>
      </c>
      <c r="R21" s="25" t="s">
        <v>20</v>
      </c>
    </row>
    <row r="22" spans="1:18">
      <c r="A22" s="7">
        <v>2850</v>
      </c>
      <c r="B22" s="8">
        <v>3.4550000000000001</v>
      </c>
      <c r="C22" s="8">
        <v>3.0000000000000001E-3</v>
      </c>
      <c r="D22" s="9">
        <v>0</v>
      </c>
      <c r="E22" s="4"/>
      <c r="N22" s="19">
        <v>3.0000000000000001E-3</v>
      </c>
      <c r="O22" s="20">
        <v>0</v>
      </c>
      <c r="P22" s="19">
        <f t="shared" ref="P22:P53" si="0">LOG(A22)-B22</f>
        <v>-1.5513999148986102E-4</v>
      </c>
      <c r="Q22" s="21">
        <f t="shared" ref="Q22:Q53" si="1">C22-N22</f>
        <v>0</v>
      </c>
      <c r="R22" s="19">
        <f t="shared" ref="R22:R53" si="2">D22-O22</f>
        <v>0</v>
      </c>
    </row>
    <row r="23" spans="1:18">
      <c r="A23" s="7">
        <v>3150</v>
      </c>
      <c r="B23" s="8">
        <v>3.4980000000000002</v>
      </c>
      <c r="C23" s="8">
        <v>4.0000000000000001E-3</v>
      </c>
      <c r="D23" s="9">
        <v>0</v>
      </c>
      <c r="E23" s="4"/>
      <c r="N23" s="19">
        <v>4.0000000000000001E-3</v>
      </c>
      <c r="O23" s="20">
        <v>0</v>
      </c>
      <c r="P23" s="19">
        <f t="shared" si="0"/>
        <v>3.1055378960020974E-4</v>
      </c>
      <c r="Q23" s="21">
        <f t="shared" si="1"/>
        <v>0</v>
      </c>
      <c r="R23" s="19">
        <f t="shared" si="2"/>
        <v>0</v>
      </c>
    </row>
    <row r="24" spans="1:18">
      <c r="A24" s="7">
        <v>3470</v>
      </c>
      <c r="B24" s="8">
        <v>3.54</v>
      </c>
      <c r="C24" s="8">
        <v>4.0000000000000001E-3</v>
      </c>
      <c r="D24" s="9">
        <v>0</v>
      </c>
      <c r="E24" s="4"/>
      <c r="N24" s="19">
        <v>4.0000000000000001E-3</v>
      </c>
      <c r="O24" s="20">
        <v>0</v>
      </c>
      <c r="P24" s="19">
        <f t="shared" si="0"/>
        <v>3.294747908735296E-4</v>
      </c>
      <c r="Q24" s="21">
        <f t="shared" si="1"/>
        <v>0</v>
      </c>
      <c r="R24" s="19">
        <f t="shared" si="2"/>
        <v>0</v>
      </c>
    </row>
    <row r="25" spans="1:18">
      <c r="A25" s="7">
        <v>3820</v>
      </c>
      <c r="B25" s="8">
        <v>3.5819999999999999</v>
      </c>
      <c r="C25" s="8">
        <v>5.0000000000000001E-3</v>
      </c>
      <c r="D25" s="9">
        <v>0</v>
      </c>
      <c r="E25" s="4"/>
      <c r="N25" s="19">
        <v>5.0000000000000001E-3</v>
      </c>
      <c r="O25" s="20">
        <v>0</v>
      </c>
      <c r="P25" s="19">
        <f t="shared" si="0"/>
        <v>6.3362911709052838E-5</v>
      </c>
      <c r="Q25" s="21">
        <f t="shared" si="1"/>
        <v>0</v>
      </c>
      <c r="R25" s="19">
        <f t="shared" si="2"/>
        <v>0</v>
      </c>
    </row>
    <row r="26" spans="1:18">
      <c r="A26" s="7">
        <v>4210</v>
      </c>
      <c r="B26" s="8">
        <v>3.6240000000000001</v>
      </c>
      <c r="C26" s="8">
        <v>6.0000000000000001E-3</v>
      </c>
      <c r="D26" s="9">
        <v>0.1</v>
      </c>
      <c r="E26" s="4"/>
      <c r="N26" s="19">
        <v>6.0000000000000001E-3</v>
      </c>
      <c r="O26" s="20">
        <v>0.1</v>
      </c>
      <c r="P26" s="19">
        <f t="shared" si="0"/>
        <v>2.8209583566818353E-4</v>
      </c>
      <c r="Q26" s="21">
        <f t="shared" si="1"/>
        <v>0</v>
      </c>
      <c r="R26" s="19">
        <f t="shared" si="2"/>
        <v>0</v>
      </c>
    </row>
    <row r="27" spans="1:18">
      <c r="A27" s="7">
        <v>4650</v>
      </c>
      <c r="B27" s="8">
        <v>3.6669999999999998</v>
      </c>
      <c r="C27" s="8">
        <v>8.0000000000000002E-3</v>
      </c>
      <c r="D27" s="9">
        <v>0.1</v>
      </c>
      <c r="E27" s="4"/>
      <c r="N27" s="19">
        <v>8.0000000000000002E-3</v>
      </c>
      <c r="O27" s="20">
        <v>0.1</v>
      </c>
      <c r="P27" s="19">
        <f t="shared" si="0"/>
        <v>4.5295288995417238E-4</v>
      </c>
      <c r="Q27" s="21">
        <f t="shared" si="1"/>
        <v>0</v>
      </c>
      <c r="R27" s="19">
        <f t="shared" si="2"/>
        <v>0</v>
      </c>
    </row>
    <row r="28" spans="1:18">
      <c r="A28" s="7">
        <v>5120</v>
      </c>
      <c r="B28" s="8">
        <v>3.7090000000000001</v>
      </c>
      <c r="C28" s="8">
        <v>1.0999999999999999E-2</v>
      </c>
      <c r="D28" s="9">
        <v>0.1</v>
      </c>
      <c r="E28" s="4"/>
      <c r="N28" s="19">
        <v>1.0999999999999999E-2</v>
      </c>
      <c r="O28" s="20">
        <v>0.1</v>
      </c>
      <c r="P28" s="19">
        <f t="shared" si="0"/>
        <v>2.6996097583076306E-4</v>
      </c>
      <c r="Q28" s="21">
        <f t="shared" si="1"/>
        <v>0</v>
      </c>
      <c r="R28" s="19">
        <f t="shared" si="2"/>
        <v>0</v>
      </c>
    </row>
    <row r="29" spans="1:18">
      <c r="A29" s="7">
        <v>5650</v>
      </c>
      <c r="B29" s="8">
        <v>3.7519999999999998</v>
      </c>
      <c r="C29" s="8">
        <v>1.4E-2</v>
      </c>
      <c r="D29" s="9">
        <v>0.2</v>
      </c>
      <c r="E29" s="4"/>
      <c r="N29" s="19">
        <v>1.4E-2</v>
      </c>
      <c r="O29" s="20">
        <v>0.2</v>
      </c>
      <c r="P29" s="19">
        <f t="shared" si="0"/>
        <v>4.8447819438912632E-5</v>
      </c>
      <c r="Q29" s="21">
        <f t="shared" si="1"/>
        <v>0</v>
      </c>
      <c r="R29" s="19">
        <f t="shared" si="2"/>
        <v>0</v>
      </c>
    </row>
    <row r="30" spans="1:18">
      <c r="A30" s="7">
        <v>6220</v>
      </c>
      <c r="B30" s="8">
        <v>3.794</v>
      </c>
      <c r="C30" s="8">
        <v>1.7000000000000001E-2</v>
      </c>
      <c r="D30" s="9">
        <v>0.3</v>
      </c>
      <c r="E30" s="4"/>
      <c r="N30" s="19">
        <v>1.7000000000000001E-2</v>
      </c>
      <c r="O30" s="20">
        <v>0.3</v>
      </c>
      <c r="P30" s="19">
        <f t="shared" si="0"/>
        <v>-2.0961530918128801E-4</v>
      </c>
      <c r="Q30" s="21">
        <f t="shared" si="1"/>
        <v>0</v>
      </c>
      <c r="R30" s="19">
        <f t="shared" si="2"/>
        <v>0</v>
      </c>
    </row>
    <row r="31" spans="1:18">
      <c r="A31" s="7">
        <v>6860</v>
      </c>
      <c r="B31" s="8">
        <v>3.8359999999999999</v>
      </c>
      <c r="C31" s="8">
        <v>2.1999999999999999E-2</v>
      </c>
      <c r="D31" s="9">
        <v>0.3</v>
      </c>
      <c r="E31" s="4"/>
      <c r="N31" s="19">
        <v>2.1999999999999999E-2</v>
      </c>
      <c r="O31" s="20">
        <v>0.3</v>
      </c>
      <c r="P31" s="19">
        <f t="shared" si="0"/>
        <v>3.2411570675172641E-4</v>
      </c>
      <c r="Q31" s="21">
        <f t="shared" si="1"/>
        <v>0</v>
      </c>
      <c r="R31" s="19">
        <f t="shared" si="2"/>
        <v>0</v>
      </c>
    </row>
    <row r="32" spans="1:18">
      <c r="A32" s="7">
        <v>7570</v>
      </c>
      <c r="B32" s="8">
        <v>3.879</v>
      </c>
      <c r="C32" s="8">
        <v>2.8000000000000001E-2</v>
      </c>
      <c r="D32" s="9">
        <v>0.4</v>
      </c>
      <c r="E32" s="4"/>
      <c r="N32" s="19">
        <v>2.8000000000000001E-2</v>
      </c>
      <c r="O32" s="20">
        <v>0.4</v>
      </c>
      <c r="P32" s="19">
        <f t="shared" si="0"/>
        <v>9.5879500072726387E-5</v>
      </c>
      <c r="Q32" s="21">
        <f t="shared" si="1"/>
        <v>0</v>
      </c>
      <c r="R32" s="19">
        <f t="shared" si="2"/>
        <v>0</v>
      </c>
    </row>
    <row r="33" spans="1:18">
      <c r="A33" s="7">
        <v>8340</v>
      </c>
      <c r="B33" s="8">
        <v>3.9209999999999998</v>
      </c>
      <c r="C33" s="8">
        <v>3.6999999999999998E-2</v>
      </c>
      <c r="D33" s="9">
        <v>0.6</v>
      </c>
      <c r="E33" s="4"/>
      <c r="N33" s="19">
        <v>3.6999999999999998E-2</v>
      </c>
      <c r="O33" s="20">
        <v>0.6</v>
      </c>
      <c r="P33" s="19">
        <f t="shared" si="0"/>
        <v>1.6605063773900142E-4</v>
      </c>
      <c r="Q33" s="21">
        <f t="shared" si="1"/>
        <v>0</v>
      </c>
      <c r="R33" s="19">
        <f t="shared" si="2"/>
        <v>0</v>
      </c>
    </row>
    <row r="34" spans="1:18">
      <c r="A34" s="7">
        <v>9190</v>
      </c>
      <c r="B34" s="8">
        <v>3.9630000000000001</v>
      </c>
      <c r="C34" s="8">
        <v>4.9000000000000002E-2</v>
      </c>
      <c r="D34" s="9">
        <v>0.8</v>
      </c>
      <c r="E34" s="4"/>
      <c r="N34" s="19">
        <v>4.9000000000000002E-2</v>
      </c>
      <c r="O34" s="20">
        <v>0.8</v>
      </c>
      <c r="P34" s="19">
        <f t="shared" si="0"/>
        <v>3.1551138611130014E-4</v>
      </c>
      <c r="Q34" s="21">
        <f t="shared" si="1"/>
        <v>0</v>
      </c>
      <c r="R34" s="19">
        <f t="shared" si="2"/>
        <v>0</v>
      </c>
    </row>
    <row r="35" spans="1:18">
      <c r="A35" s="7">
        <v>10100</v>
      </c>
      <c r="B35" s="8">
        <v>4.0039999999999996</v>
      </c>
      <c r="C35" s="8">
        <v>6.9000000000000006E-2</v>
      </c>
      <c r="D35" s="9">
        <v>1</v>
      </c>
      <c r="E35" s="4"/>
      <c r="N35" s="19">
        <v>6.9000000000000006E-2</v>
      </c>
      <c r="O35" s="20">
        <v>1</v>
      </c>
      <c r="P35" s="19">
        <f t="shared" si="0"/>
        <v>3.2137378264263106E-4</v>
      </c>
      <c r="Q35" s="21">
        <f t="shared" si="1"/>
        <v>0</v>
      </c>
      <c r="R35" s="19">
        <f t="shared" si="2"/>
        <v>0</v>
      </c>
    </row>
    <row r="36" spans="1:18">
      <c r="A36" s="7">
        <v>11200</v>
      </c>
      <c r="B36" s="8">
        <v>4.0490000000000004</v>
      </c>
      <c r="C36" s="8">
        <v>9.6000000000000002E-2</v>
      </c>
      <c r="D36" s="9">
        <v>1.4</v>
      </c>
      <c r="E36" s="4"/>
      <c r="N36" s="19">
        <v>9.6000000000000002E-2</v>
      </c>
      <c r="O36" s="20">
        <v>1.4</v>
      </c>
      <c r="P36" s="19">
        <f t="shared" si="0"/>
        <v>2.180226701815613E-4</v>
      </c>
      <c r="Q36" s="21">
        <f t="shared" si="1"/>
        <v>0</v>
      </c>
      <c r="R36" s="19">
        <f t="shared" si="2"/>
        <v>0</v>
      </c>
    </row>
    <row r="37" spans="1:18">
      <c r="A37" s="7">
        <v>12300</v>
      </c>
      <c r="B37" s="8">
        <v>4.09</v>
      </c>
      <c r="C37" s="8">
        <v>0.13300000000000001</v>
      </c>
      <c r="D37" s="9">
        <v>1.8</v>
      </c>
      <c r="E37" s="4"/>
      <c r="N37" s="19">
        <v>0.13300000000000001</v>
      </c>
      <c r="O37" s="20">
        <v>1.8</v>
      </c>
      <c r="P37" s="19">
        <f t="shared" si="0"/>
        <v>-9.4888560601802396E-5</v>
      </c>
      <c r="Q37" s="21">
        <f t="shared" si="1"/>
        <v>0</v>
      </c>
      <c r="R37" s="19">
        <f t="shared" si="2"/>
        <v>0</v>
      </c>
    </row>
    <row r="38" spans="1:18">
      <c r="A38" s="7">
        <v>13600</v>
      </c>
      <c r="B38" s="8">
        <v>4.1340000000000003</v>
      </c>
      <c r="C38" s="8">
        <v>0.184</v>
      </c>
      <c r="D38" s="9">
        <v>2.5</v>
      </c>
      <c r="E38" s="4"/>
      <c r="N38" s="19">
        <v>0.184</v>
      </c>
      <c r="O38" s="20">
        <v>2.5</v>
      </c>
      <c r="P38" s="19">
        <f t="shared" si="0"/>
        <v>-4.6109162978247298E-4</v>
      </c>
      <c r="Q38" s="21">
        <f t="shared" si="1"/>
        <v>0</v>
      </c>
      <c r="R38" s="19">
        <f t="shared" si="2"/>
        <v>0</v>
      </c>
    </row>
    <row r="39" spans="1:18">
      <c r="A39" s="7">
        <v>15000</v>
      </c>
      <c r="B39" s="8">
        <v>4.1760000000000002</v>
      </c>
      <c r="C39" s="8">
        <v>0.254</v>
      </c>
      <c r="D39" s="9">
        <v>3.4</v>
      </c>
      <c r="E39" s="4"/>
      <c r="N39" s="19">
        <v>0.254</v>
      </c>
      <c r="O39" s="20">
        <v>3.4</v>
      </c>
      <c r="P39" s="19">
        <f t="shared" si="0"/>
        <v>9.1259055681192081E-5</v>
      </c>
      <c r="Q39" s="21">
        <f t="shared" si="1"/>
        <v>0</v>
      </c>
      <c r="R39" s="19">
        <f t="shared" si="2"/>
        <v>0</v>
      </c>
    </row>
    <row r="40" spans="1:18">
      <c r="A40" s="7">
        <v>16500</v>
      </c>
      <c r="B40" s="8">
        <v>4.2169999999999996</v>
      </c>
      <c r="C40" s="8">
        <v>0.34499999999999997</v>
      </c>
      <c r="D40" s="9">
        <v>4.7</v>
      </c>
      <c r="E40" s="4"/>
      <c r="N40" s="19">
        <v>0.34499999999999997</v>
      </c>
      <c r="O40" s="20">
        <v>4.7</v>
      </c>
      <c r="P40" s="19">
        <f t="shared" si="0"/>
        <v>4.8394421390707265E-4</v>
      </c>
      <c r="Q40" s="21">
        <f t="shared" si="1"/>
        <v>0</v>
      </c>
      <c r="R40" s="19">
        <f t="shared" si="2"/>
        <v>0</v>
      </c>
    </row>
    <row r="41" spans="1:18">
      <c r="A41" s="7">
        <v>18200</v>
      </c>
      <c r="B41" s="8">
        <v>4.26</v>
      </c>
      <c r="C41" s="8">
        <v>0.45900000000000002</v>
      </c>
      <c r="D41" s="9">
        <v>6.4</v>
      </c>
      <c r="E41" s="4"/>
      <c r="N41" s="19">
        <v>0.45900000000000002</v>
      </c>
      <c r="O41" s="20">
        <v>6.4</v>
      </c>
      <c r="P41" s="19">
        <f t="shared" si="0"/>
        <v>7.1387985075332949E-5</v>
      </c>
      <c r="Q41" s="21">
        <f t="shared" si="1"/>
        <v>0</v>
      </c>
      <c r="R41" s="19">
        <f t="shared" si="2"/>
        <v>0</v>
      </c>
    </row>
    <row r="42" spans="1:18">
      <c r="A42" s="7">
        <v>20100</v>
      </c>
      <c r="B42" s="8">
        <v>4.3029999999999999</v>
      </c>
      <c r="C42" s="8">
        <v>0.60199999999999998</v>
      </c>
      <c r="D42" s="9">
        <v>8.6</v>
      </c>
      <c r="E42" s="4"/>
      <c r="N42" s="19">
        <v>0.60199999999999998</v>
      </c>
      <c r="O42" s="20">
        <v>8.6</v>
      </c>
      <c r="P42" s="19">
        <f t="shared" si="0"/>
        <v>1.9605742048867114E-4</v>
      </c>
      <c r="Q42" s="21">
        <f t="shared" si="1"/>
        <v>0</v>
      </c>
      <c r="R42" s="19">
        <f t="shared" si="2"/>
        <v>0</v>
      </c>
    </row>
    <row r="43" spans="1:18">
      <c r="A43" s="7">
        <v>22100</v>
      </c>
      <c r="B43" s="8">
        <v>4.3440000000000003</v>
      </c>
      <c r="C43" s="8">
        <v>0.77100000000000002</v>
      </c>
      <c r="D43" s="9">
        <v>11.5</v>
      </c>
      <c r="E43" s="4"/>
      <c r="N43" s="19">
        <v>0.77100000000000002</v>
      </c>
      <c r="O43" s="20">
        <v>11.5</v>
      </c>
      <c r="P43" s="19">
        <f t="shared" si="0"/>
        <v>3.9227368511074445E-4</v>
      </c>
      <c r="Q43" s="21">
        <f t="shared" si="1"/>
        <v>0</v>
      </c>
      <c r="R43" s="19">
        <f t="shared" si="2"/>
        <v>0</v>
      </c>
    </row>
    <row r="44" spans="1:18">
      <c r="A44" s="7">
        <v>24400</v>
      </c>
      <c r="B44" s="8">
        <v>4.3869999999999996</v>
      </c>
      <c r="C44" s="8">
        <v>0.95899999999999996</v>
      </c>
      <c r="D44" s="9">
        <v>15.2</v>
      </c>
      <c r="E44" s="4"/>
      <c r="N44" s="19">
        <v>0.95899999999999996</v>
      </c>
      <c r="O44" s="20">
        <v>15.2</v>
      </c>
      <c r="P44" s="19">
        <f t="shared" si="0"/>
        <v>3.8982633873008155E-4</v>
      </c>
      <c r="Q44" s="21">
        <f t="shared" si="1"/>
        <v>0</v>
      </c>
      <c r="R44" s="19">
        <f t="shared" si="2"/>
        <v>0</v>
      </c>
    </row>
    <row r="45" spans="1:18">
      <c r="A45" s="7">
        <v>26900</v>
      </c>
      <c r="B45" s="8">
        <v>4.43</v>
      </c>
      <c r="C45" s="8">
        <v>1.1559999999999999</v>
      </c>
      <c r="D45" s="9">
        <v>19.7</v>
      </c>
      <c r="E45" s="4"/>
      <c r="N45" s="19">
        <v>1.1559999999999999</v>
      </c>
      <c r="O45" s="20">
        <v>19.7</v>
      </c>
      <c r="P45" s="19">
        <f t="shared" si="0"/>
        <v>-2.4771999759209962E-4</v>
      </c>
      <c r="Q45" s="21">
        <f t="shared" si="1"/>
        <v>0</v>
      </c>
      <c r="R45" s="19">
        <f t="shared" si="2"/>
        <v>0</v>
      </c>
    </row>
    <row r="46" spans="1:18">
      <c r="A46" s="7">
        <v>29600</v>
      </c>
      <c r="B46" s="8">
        <v>4.4710000000000001</v>
      </c>
      <c r="C46" s="8">
        <v>1.353</v>
      </c>
      <c r="D46" s="9">
        <v>25</v>
      </c>
      <c r="E46" s="4"/>
      <c r="N46" s="19">
        <v>1.353</v>
      </c>
      <c r="O46" s="20">
        <v>25</v>
      </c>
      <c r="P46" s="19">
        <f t="shared" si="0"/>
        <v>2.9171105893865956E-4</v>
      </c>
      <c r="Q46" s="21">
        <f t="shared" si="1"/>
        <v>0</v>
      </c>
      <c r="R46" s="19">
        <f t="shared" si="2"/>
        <v>0</v>
      </c>
    </row>
    <row r="47" spans="1:18">
      <c r="A47" s="7">
        <v>32700</v>
      </c>
      <c r="B47" s="8">
        <v>4.5149999999999997</v>
      </c>
      <c r="C47" s="8">
        <v>1.5329999999999999</v>
      </c>
      <c r="D47" s="9">
        <v>31.1</v>
      </c>
      <c r="E47" s="4"/>
      <c r="N47" s="19">
        <v>1.5329999999999999</v>
      </c>
      <c r="O47" s="20">
        <v>31.1</v>
      </c>
      <c r="P47" s="19">
        <f t="shared" si="0"/>
        <v>-4.5224733971327424E-4</v>
      </c>
      <c r="Q47" s="21">
        <f t="shared" si="1"/>
        <v>0</v>
      </c>
      <c r="R47" s="19">
        <f t="shared" si="2"/>
        <v>0</v>
      </c>
    </row>
    <row r="48" spans="1:18">
      <c r="A48" s="7">
        <v>36000</v>
      </c>
      <c r="B48" s="8">
        <v>4.556</v>
      </c>
      <c r="C48" s="8">
        <v>1.673</v>
      </c>
      <c r="D48" s="9">
        <v>37.9</v>
      </c>
      <c r="E48" s="4"/>
      <c r="N48" s="19">
        <v>1.673</v>
      </c>
      <c r="O48" s="20">
        <v>37.9</v>
      </c>
      <c r="P48" s="19">
        <f t="shared" si="0"/>
        <v>3.02500767286773E-4</v>
      </c>
      <c r="Q48" s="21">
        <f t="shared" si="1"/>
        <v>0</v>
      </c>
      <c r="R48" s="19">
        <f t="shared" si="2"/>
        <v>0</v>
      </c>
    </row>
    <row r="49" spans="1:18">
      <c r="A49" s="7">
        <v>39700</v>
      </c>
      <c r="B49" s="8">
        <v>4.5990000000000002</v>
      </c>
      <c r="C49" s="8">
        <v>1.7569999999999999</v>
      </c>
      <c r="D49" s="9">
        <v>45.2</v>
      </c>
      <c r="E49" s="4"/>
      <c r="N49" s="19">
        <v>1.7569999999999999</v>
      </c>
      <c r="O49" s="20">
        <v>45.2</v>
      </c>
      <c r="P49" s="19">
        <f t="shared" si="0"/>
        <v>-2.0949323688501664E-4</v>
      </c>
      <c r="Q49" s="21">
        <f t="shared" si="1"/>
        <v>0</v>
      </c>
      <c r="R49" s="19">
        <f t="shared" si="2"/>
        <v>0</v>
      </c>
    </row>
    <row r="50" spans="1:18">
      <c r="A50" s="7">
        <v>43800</v>
      </c>
      <c r="B50" s="8">
        <v>4.641</v>
      </c>
      <c r="C50" s="8">
        <v>1.772</v>
      </c>
      <c r="D50" s="9">
        <v>52.7</v>
      </c>
      <c r="E50" s="4"/>
      <c r="N50" s="19">
        <v>1.772</v>
      </c>
      <c r="O50" s="20">
        <v>52.7</v>
      </c>
      <c r="P50" s="19">
        <f t="shared" si="0"/>
        <v>4.7411050409973399E-4</v>
      </c>
      <c r="Q50" s="21">
        <f t="shared" si="1"/>
        <v>0</v>
      </c>
      <c r="R50" s="19">
        <f t="shared" si="2"/>
        <v>0</v>
      </c>
    </row>
    <row r="51" spans="1:18">
      <c r="A51" s="7">
        <v>48200</v>
      </c>
      <c r="B51" s="8">
        <v>4.6829999999999998</v>
      </c>
      <c r="C51" s="8">
        <v>1.72</v>
      </c>
      <c r="D51" s="9">
        <v>60.1</v>
      </c>
      <c r="E51" s="4"/>
      <c r="N51" s="19">
        <v>1.72</v>
      </c>
      <c r="O51" s="20">
        <v>60.1</v>
      </c>
      <c r="P51" s="19">
        <f t="shared" si="0"/>
        <v>4.703823884977254E-5</v>
      </c>
      <c r="Q51" s="21">
        <f t="shared" si="1"/>
        <v>0</v>
      </c>
      <c r="R51" s="19">
        <f t="shared" si="2"/>
        <v>0</v>
      </c>
    </row>
    <row r="52" spans="1:18">
      <c r="A52" s="7">
        <v>53200</v>
      </c>
      <c r="B52" s="8">
        <v>4.726</v>
      </c>
      <c r="C52" s="8">
        <v>1.603</v>
      </c>
      <c r="D52" s="9">
        <v>67.099999999999994</v>
      </c>
      <c r="E52" s="4"/>
      <c r="N52" s="19">
        <v>1.603</v>
      </c>
      <c r="O52" s="20">
        <v>67.099999999999994</v>
      </c>
      <c r="P52" s="19">
        <f t="shared" si="0"/>
        <v>-8.8367704951686221E-5</v>
      </c>
      <c r="Q52" s="21">
        <f t="shared" si="1"/>
        <v>0</v>
      </c>
      <c r="R52" s="19">
        <f t="shared" si="2"/>
        <v>0</v>
      </c>
    </row>
    <row r="53" spans="1:18">
      <c r="A53" s="7">
        <v>58600</v>
      </c>
      <c r="B53" s="8">
        <v>4.7679999999999998</v>
      </c>
      <c r="C53" s="8">
        <v>1.4370000000000001</v>
      </c>
      <c r="D53" s="9">
        <v>73.599999999999994</v>
      </c>
      <c r="E53" s="4"/>
      <c r="N53" s="19">
        <v>1.4370000000000001</v>
      </c>
      <c r="O53" s="20">
        <v>73.599999999999994</v>
      </c>
      <c r="P53" s="19">
        <f t="shared" si="0"/>
        <v>-1.0238398190942632E-4</v>
      </c>
      <c r="Q53" s="21">
        <f t="shared" si="1"/>
        <v>0</v>
      </c>
      <c r="R53" s="19">
        <f t="shared" si="2"/>
        <v>0</v>
      </c>
    </row>
    <row r="54" spans="1:18">
      <c r="A54" s="7">
        <v>64600</v>
      </c>
      <c r="B54" s="8">
        <v>4.8099999999999996</v>
      </c>
      <c r="C54" s="8">
        <v>1.2430000000000001</v>
      </c>
      <c r="D54" s="9">
        <v>79.3</v>
      </c>
      <c r="E54" s="4"/>
      <c r="N54" s="19">
        <v>1.2430000000000001</v>
      </c>
      <c r="O54" s="20">
        <v>79.3</v>
      </c>
      <c r="P54" s="19">
        <f t="shared" ref="P54:P71" si="3">LOG(A54)-B54</f>
        <v>2.3251799508461346E-4</v>
      </c>
      <c r="Q54" s="21">
        <f t="shared" ref="Q54:Q71" si="4">C54-N54</f>
        <v>0</v>
      </c>
      <c r="R54" s="19">
        <f t="shared" ref="R54:R71" si="5">D54-O54</f>
        <v>0</v>
      </c>
    </row>
    <row r="55" spans="1:18">
      <c r="A55" s="7">
        <v>71300</v>
      </c>
      <c r="B55" s="8">
        <v>4.8529999999999998</v>
      </c>
      <c r="C55" s="8">
        <v>1.0389999999999999</v>
      </c>
      <c r="D55" s="9">
        <v>84.1</v>
      </c>
      <c r="E55" s="4"/>
      <c r="N55" s="19">
        <v>1.0389999999999999</v>
      </c>
      <c r="O55" s="20">
        <v>84.1</v>
      </c>
      <c r="P55" s="19">
        <f t="shared" si="3"/>
        <v>8.9529851865499666E-5</v>
      </c>
      <c r="Q55" s="21">
        <f t="shared" si="4"/>
        <v>0</v>
      </c>
      <c r="R55" s="19">
        <f t="shared" si="5"/>
        <v>0</v>
      </c>
    </row>
    <row r="56" spans="1:18">
      <c r="A56" s="7">
        <v>78600</v>
      </c>
      <c r="B56" s="8">
        <v>4.8949999999999996</v>
      </c>
      <c r="C56" s="8">
        <v>0.84399999999999997</v>
      </c>
      <c r="D56" s="9">
        <v>88.1</v>
      </c>
      <c r="E56" s="4"/>
      <c r="N56" s="19">
        <v>0.84399999999999997</v>
      </c>
      <c r="O56" s="20">
        <v>88.1</v>
      </c>
      <c r="P56" s="19">
        <f t="shared" si="3"/>
        <v>4.2254603940872215E-4</v>
      </c>
      <c r="Q56" s="21">
        <f t="shared" si="4"/>
        <v>0</v>
      </c>
      <c r="R56" s="19">
        <f t="shared" si="5"/>
        <v>0</v>
      </c>
    </row>
    <row r="57" spans="1:18">
      <c r="A57" s="7">
        <v>86600</v>
      </c>
      <c r="B57" s="8">
        <v>4.9379999999999997</v>
      </c>
      <c r="C57" s="8">
        <v>0.66600000000000004</v>
      </c>
      <c r="D57" s="9">
        <v>91.3</v>
      </c>
      <c r="E57" s="4"/>
      <c r="N57" s="19">
        <v>0.66600000000000004</v>
      </c>
      <c r="O57" s="20">
        <v>91.3</v>
      </c>
      <c r="P57" s="19">
        <f t="shared" si="3"/>
        <v>-4.8210798265291288E-4</v>
      </c>
      <c r="Q57" s="21">
        <f t="shared" si="4"/>
        <v>0</v>
      </c>
      <c r="R57" s="19">
        <f t="shared" si="5"/>
        <v>0</v>
      </c>
    </row>
    <row r="58" spans="1:18">
      <c r="A58" s="7">
        <v>95500</v>
      </c>
      <c r="B58" s="8">
        <v>4.9800000000000004</v>
      </c>
      <c r="C58" s="8">
        <v>0.51</v>
      </c>
      <c r="D58" s="9">
        <v>93.7</v>
      </c>
      <c r="E58" s="4"/>
      <c r="N58" s="19">
        <v>0.51</v>
      </c>
      <c r="O58" s="20">
        <v>93.7</v>
      </c>
      <c r="P58" s="19">
        <f t="shared" si="3"/>
        <v>3.3715837455261521E-6</v>
      </c>
      <c r="Q58" s="21">
        <f t="shared" si="4"/>
        <v>0</v>
      </c>
      <c r="R58" s="19">
        <f t="shared" si="5"/>
        <v>0</v>
      </c>
    </row>
    <row r="59" spans="1:18">
      <c r="A59" s="7">
        <v>105000</v>
      </c>
      <c r="B59" s="8">
        <v>5.0209999999999999</v>
      </c>
      <c r="C59" s="8">
        <v>0.38200000000000001</v>
      </c>
      <c r="D59" s="9">
        <v>95.6</v>
      </c>
      <c r="E59" s="4"/>
      <c r="N59" s="19">
        <v>0.38200000000000001</v>
      </c>
      <c r="O59" s="20">
        <v>95.6</v>
      </c>
      <c r="P59" s="19">
        <f t="shared" si="3"/>
        <v>1.8929906993836454E-4</v>
      </c>
      <c r="Q59" s="21">
        <f t="shared" si="4"/>
        <v>0</v>
      </c>
      <c r="R59" s="19">
        <f t="shared" si="5"/>
        <v>0</v>
      </c>
    </row>
    <row r="60" spans="1:18">
      <c r="A60" s="7">
        <v>116000</v>
      </c>
      <c r="B60" s="8">
        <v>5.0640000000000001</v>
      </c>
      <c r="C60" s="8">
        <v>0.27800000000000002</v>
      </c>
      <c r="D60" s="9">
        <v>97</v>
      </c>
      <c r="E60" s="4"/>
      <c r="N60" s="19">
        <v>0.27800000000000002</v>
      </c>
      <c r="O60" s="20">
        <v>97</v>
      </c>
      <c r="P60" s="19">
        <f t="shared" si="3"/>
        <v>4.5798922691808741E-4</v>
      </c>
      <c r="Q60" s="21">
        <f t="shared" si="4"/>
        <v>0</v>
      </c>
      <c r="R60" s="19">
        <f t="shared" si="5"/>
        <v>0</v>
      </c>
    </row>
    <row r="61" spans="1:18">
      <c r="A61" s="7">
        <v>128000</v>
      </c>
      <c r="B61" s="8">
        <v>5.1070000000000002</v>
      </c>
      <c r="C61" s="8">
        <v>0.19600000000000001</v>
      </c>
      <c r="D61" s="9">
        <v>98</v>
      </c>
      <c r="E61" s="4"/>
      <c r="N61" s="19">
        <v>0.19600000000000001</v>
      </c>
      <c r="O61" s="20">
        <v>98</v>
      </c>
      <c r="P61" s="19">
        <f t="shared" si="3"/>
        <v>2.0996964786856864E-4</v>
      </c>
      <c r="Q61" s="21">
        <f t="shared" si="4"/>
        <v>0</v>
      </c>
      <c r="R61" s="19">
        <f t="shared" si="5"/>
        <v>0</v>
      </c>
    </row>
    <row r="62" spans="1:18">
      <c r="A62" s="7">
        <v>141000</v>
      </c>
      <c r="B62" s="8">
        <v>5.149</v>
      </c>
      <c r="C62" s="8">
        <v>0.13300000000000001</v>
      </c>
      <c r="D62" s="9">
        <v>98.7</v>
      </c>
      <c r="E62" s="4"/>
      <c r="N62" s="19">
        <v>0.13300000000000001</v>
      </c>
      <c r="O62" s="20">
        <v>98.7</v>
      </c>
      <c r="P62" s="19">
        <f t="shared" si="3"/>
        <v>2.1911265537966074E-4</v>
      </c>
      <c r="Q62" s="21">
        <f t="shared" si="4"/>
        <v>0</v>
      </c>
      <c r="R62" s="19">
        <f t="shared" si="5"/>
        <v>0</v>
      </c>
    </row>
    <row r="63" spans="1:18">
      <c r="A63" s="7">
        <v>155000</v>
      </c>
      <c r="B63" s="8">
        <v>5.19</v>
      </c>
      <c r="C63" s="8">
        <v>8.7999999999999995E-2</v>
      </c>
      <c r="D63" s="9">
        <v>99.2</v>
      </c>
      <c r="E63" s="4"/>
      <c r="N63" s="19">
        <v>8.7999999999999995E-2</v>
      </c>
      <c r="O63" s="20">
        <v>99.2</v>
      </c>
      <c r="P63" s="19">
        <f t="shared" si="3"/>
        <v>3.31698170291439E-4</v>
      </c>
      <c r="Q63" s="21">
        <f t="shared" si="4"/>
        <v>0</v>
      </c>
      <c r="R63" s="19">
        <f t="shared" si="5"/>
        <v>0</v>
      </c>
    </row>
    <row r="64" spans="1:18">
      <c r="A64" s="7">
        <v>171000</v>
      </c>
      <c r="B64" s="8">
        <v>5.2329999999999997</v>
      </c>
      <c r="C64" s="8">
        <v>5.7000000000000002E-2</v>
      </c>
      <c r="D64" s="9">
        <v>99.5</v>
      </c>
      <c r="E64" s="4"/>
      <c r="N64" s="19">
        <v>5.7000000000000002E-2</v>
      </c>
      <c r="O64" s="20">
        <v>99.5</v>
      </c>
      <c r="P64" s="19">
        <f t="shared" si="3"/>
        <v>-3.8896078455863403E-6</v>
      </c>
      <c r="Q64" s="21">
        <f t="shared" si="4"/>
        <v>0</v>
      </c>
      <c r="R64" s="19">
        <f t="shared" si="5"/>
        <v>0</v>
      </c>
    </row>
    <row r="65" spans="1:18">
      <c r="A65" s="7">
        <v>189000</v>
      </c>
      <c r="B65" s="8">
        <v>5.2759999999999998</v>
      </c>
      <c r="C65" s="8">
        <v>3.5999999999999997E-2</v>
      </c>
      <c r="D65" s="9">
        <v>99.7</v>
      </c>
      <c r="E65" s="4"/>
      <c r="N65" s="19">
        <v>3.5999999999999997E-2</v>
      </c>
      <c r="O65" s="20">
        <v>99.7</v>
      </c>
      <c r="P65" s="19">
        <f t="shared" si="3"/>
        <v>4.6180417324404033E-4</v>
      </c>
      <c r="Q65" s="21">
        <f t="shared" si="4"/>
        <v>0</v>
      </c>
      <c r="R65" s="19">
        <f t="shared" si="5"/>
        <v>0</v>
      </c>
    </row>
    <row r="66" spans="1:18">
      <c r="A66" s="15">
        <v>208000</v>
      </c>
      <c r="B66" s="8">
        <v>5.3179999999999996</v>
      </c>
      <c r="C66" s="8">
        <v>2.3E-2</v>
      </c>
      <c r="D66" s="9">
        <v>99.8</v>
      </c>
      <c r="E66" s="4"/>
      <c r="N66" s="19">
        <v>2.3E-2</v>
      </c>
      <c r="O66" s="20">
        <v>99.8</v>
      </c>
      <c r="P66" s="19">
        <f t="shared" si="3"/>
        <v>6.3334962762340297E-5</v>
      </c>
      <c r="Q66" s="21">
        <f t="shared" si="4"/>
        <v>0</v>
      </c>
      <c r="R66" s="19">
        <f t="shared" si="5"/>
        <v>0</v>
      </c>
    </row>
    <row r="67" spans="1:18">
      <c r="A67" s="15">
        <v>230000</v>
      </c>
      <c r="B67" s="8">
        <v>5.3620000000000001</v>
      </c>
      <c r="C67" s="8">
        <v>1.6E-2</v>
      </c>
      <c r="D67" s="9">
        <v>99.9</v>
      </c>
      <c r="E67" s="4"/>
      <c r="N67" s="19">
        <v>1.6E-2</v>
      </c>
      <c r="O67" s="20">
        <v>99.9</v>
      </c>
      <c r="P67" s="19">
        <f t="shared" si="3"/>
        <v>-2.7216398240703654E-4</v>
      </c>
      <c r="Q67" s="21">
        <f t="shared" si="4"/>
        <v>0</v>
      </c>
      <c r="R67" s="19">
        <f t="shared" si="5"/>
        <v>0</v>
      </c>
    </row>
    <row r="68" spans="1:18">
      <c r="A68" s="15">
        <v>253000</v>
      </c>
      <c r="B68" s="8">
        <v>5.4029999999999996</v>
      </c>
      <c r="C68" s="8">
        <v>0.01</v>
      </c>
      <c r="D68" s="9">
        <v>99.9</v>
      </c>
      <c r="E68" s="4"/>
      <c r="N68" s="19">
        <v>0.01</v>
      </c>
      <c r="O68" s="20">
        <v>99.9</v>
      </c>
      <c r="P68" s="19">
        <f t="shared" si="3"/>
        <v>1.2052117581795585E-4</v>
      </c>
      <c r="Q68" s="21">
        <f t="shared" si="4"/>
        <v>0</v>
      </c>
      <c r="R68" s="19">
        <f t="shared" si="5"/>
        <v>0</v>
      </c>
    </row>
    <row r="69" spans="1:18">
      <c r="A69" s="15">
        <v>279000</v>
      </c>
      <c r="B69" s="8">
        <v>5.4459999999999997</v>
      </c>
      <c r="C69" s="8">
        <v>7.0000000000000001E-3</v>
      </c>
      <c r="D69" s="9">
        <v>100</v>
      </c>
      <c r="E69" s="4"/>
      <c r="N69" s="19">
        <v>7.0000000000000001E-3</v>
      </c>
      <c r="O69" s="20">
        <v>100</v>
      </c>
      <c r="P69" s="19">
        <f t="shared" si="3"/>
        <v>-3.9579672640233099E-4</v>
      </c>
      <c r="Q69" s="21">
        <f t="shared" si="4"/>
        <v>0</v>
      </c>
      <c r="R69" s="19">
        <f t="shared" si="5"/>
        <v>0</v>
      </c>
    </row>
    <row r="70" spans="1:18">
      <c r="A70" s="15">
        <v>308000</v>
      </c>
      <c r="B70" s="8">
        <v>5.4889999999999999</v>
      </c>
      <c r="C70" s="8">
        <v>3.0000000000000001E-3</v>
      </c>
      <c r="D70" s="9">
        <v>100</v>
      </c>
      <c r="E70" s="4"/>
      <c r="N70" s="19">
        <v>3.0000000000000001E-3</v>
      </c>
      <c r="O70" s="20">
        <v>100</v>
      </c>
      <c r="P70" s="19">
        <f t="shared" si="3"/>
        <v>-4.4928349955597469E-4</v>
      </c>
      <c r="Q70" s="21">
        <f t="shared" si="4"/>
        <v>0</v>
      </c>
      <c r="R70" s="19">
        <f t="shared" si="5"/>
        <v>0</v>
      </c>
    </row>
    <row r="71" spans="1:18" ht="15.75" thickBot="1">
      <c r="A71" s="18">
        <v>339000</v>
      </c>
      <c r="B71" s="10">
        <v>5.53</v>
      </c>
      <c r="C71" s="10">
        <v>1E-3</v>
      </c>
      <c r="D71" s="11">
        <v>100</v>
      </c>
      <c r="E71" s="4"/>
      <c r="N71" s="19">
        <v>1E-3</v>
      </c>
      <c r="O71" s="20">
        <v>100</v>
      </c>
      <c r="P71" s="19">
        <f t="shared" si="3"/>
        <v>1.9969820308229913E-4</v>
      </c>
      <c r="Q71" s="21">
        <f t="shared" si="4"/>
        <v>0</v>
      </c>
      <c r="R71" s="19">
        <f t="shared" si="5"/>
        <v>0</v>
      </c>
    </row>
    <row r="72" spans="1:18">
      <c r="A72" s="15"/>
      <c r="B72" s="15"/>
      <c r="C72" s="15"/>
      <c r="D72" s="15"/>
    </row>
    <row r="73" spans="1:18">
      <c r="A73" s="15"/>
      <c r="B73" s="15"/>
      <c r="C73" s="15"/>
      <c r="D73" s="15"/>
    </row>
    <row r="74" spans="1:18" hidden="1">
      <c r="A74" s="15"/>
      <c r="B74" s="15"/>
      <c r="C74" s="15"/>
      <c r="D74" s="15"/>
    </row>
    <row r="75" spans="1:18" hidden="1">
      <c r="A75" s="15"/>
      <c r="B75" s="15"/>
      <c r="C75" s="15"/>
      <c r="D75" s="15"/>
    </row>
    <row r="76" spans="1:18" hidden="1">
      <c r="A76" s="15"/>
      <c r="B76" s="15"/>
      <c r="C76" s="15"/>
      <c r="D76" s="15"/>
    </row>
    <row r="77" spans="1:18" hidden="1">
      <c r="A77" s="15"/>
      <c r="B77" s="15"/>
      <c r="C77" s="15"/>
      <c r="D77" s="15"/>
    </row>
    <row r="78" spans="1:18" hidden="1">
      <c r="A78" s="15"/>
      <c r="B78" s="15"/>
      <c r="C78" s="15"/>
      <c r="D78" s="15"/>
    </row>
    <row r="79" spans="1:18" hidden="1">
      <c r="A79" s="15"/>
      <c r="B79" s="15"/>
      <c r="C79" s="15"/>
      <c r="D79" s="15"/>
    </row>
    <row r="80" spans="1:18" hidden="1">
      <c r="A80" s="15"/>
      <c r="B80" s="15"/>
      <c r="C80" s="15"/>
      <c r="D80" s="15"/>
    </row>
    <row r="81" spans="1:4" hidden="1">
      <c r="A81" s="15"/>
      <c r="B81" s="15"/>
      <c r="C81" s="15"/>
      <c r="D81" s="15"/>
    </row>
    <row r="82" spans="1:4" hidden="1">
      <c r="A82" s="15"/>
      <c r="B82" s="15"/>
      <c r="C82" s="15"/>
      <c r="D82" s="15"/>
    </row>
    <row r="83" spans="1:4" hidden="1">
      <c r="A83" s="15"/>
      <c r="B83" s="15"/>
      <c r="C83" s="15"/>
      <c r="D83" s="15"/>
    </row>
    <row r="84" spans="1:4" hidden="1">
      <c r="A84" s="15"/>
      <c r="B84" s="15"/>
      <c r="C84" s="15"/>
      <c r="D84" s="15"/>
    </row>
    <row r="85" spans="1:4" hidden="1">
      <c r="A85" s="15"/>
      <c r="B85" s="15"/>
      <c r="C85" s="15"/>
      <c r="D85" s="15"/>
    </row>
    <row r="86" spans="1:4" hidden="1">
      <c r="A86" s="15"/>
      <c r="B86" s="15"/>
      <c r="C86" s="15"/>
      <c r="D86" s="15"/>
    </row>
    <row r="87" spans="1:4" hidden="1">
      <c r="A87" s="15"/>
      <c r="B87" s="15"/>
      <c r="C87" s="15"/>
      <c r="D87" s="15"/>
    </row>
    <row r="88" spans="1:4" hidden="1">
      <c r="A88" s="15"/>
      <c r="B88" s="15"/>
      <c r="C88" s="15"/>
      <c r="D88" s="15"/>
    </row>
    <row r="89" spans="1:4" hidden="1">
      <c r="A89" s="15"/>
      <c r="B89" s="15"/>
      <c r="C89" s="15"/>
      <c r="D89" s="15"/>
    </row>
    <row r="90" spans="1:4" hidden="1">
      <c r="A90" s="15"/>
      <c r="B90" s="15"/>
      <c r="C90" s="15"/>
      <c r="D90" s="15"/>
    </row>
    <row r="91" spans="1:4" hidden="1">
      <c r="A91" s="15"/>
      <c r="B91" s="15"/>
      <c r="C91" s="15"/>
      <c r="D91" s="15"/>
    </row>
    <row r="92" spans="1:4" hidden="1">
      <c r="A92" s="15"/>
      <c r="B92" s="15"/>
      <c r="C92" s="15"/>
      <c r="D92" s="15"/>
    </row>
    <row r="93" spans="1:4" hidden="1">
      <c r="A93" s="15"/>
      <c r="B93" s="15"/>
      <c r="C93" s="15"/>
      <c r="D93" s="15"/>
    </row>
    <row r="94" spans="1:4" hidden="1">
      <c r="A94" s="15"/>
      <c r="B94" s="15"/>
      <c r="C94" s="15"/>
      <c r="D94" s="15"/>
    </row>
    <row r="95" spans="1:4" hidden="1">
      <c r="A95" s="15"/>
      <c r="B95" s="15"/>
      <c r="C95" s="15"/>
      <c r="D95" s="15"/>
    </row>
    <row r="96" spans="1:4" hidden="1">
      <c r="A96" s="15"/>
      <c r="B96" s="15"/>
      <c r="C96" s="15"/>
      <c r="D96" s="15"/>
    </row>
    <row r="97" spans="1:4" hidden="1">
      <c r="A97" s="15"/>
      <c r="B97" s="15"/>
      <c r="C97" s="15"/>
      <c r="D97" s="15"/>
    </row>
    <row r="98" spans="1:4" hidden="1">
      <c r="A98" s="15"/>
      <c r="B98" s="15"/>
      <c r="C98" s="15"/>
      <c r="D98" s="15"/>
    </row>
    <row r="99" spans="1:4" hidden="1">
      <c r="A99" s="15"/>
      <c r="B99" s="15"/>
      <c r="C99" s="15"/>
      <c r="D99" s="15"/>
    </row>
    <row r="100" spans="1:4" hidden="1">
      <c r="A100" s="15"/>
      <c r="B100" s="15"/>
      <c r="C100" s="15"/>
      <c r="D100" s="15"/>
    </row>
    <row r="101" spans="1:4" hidden="1">
      <c r="A101" s="15"/>
      <c r="B101" s="15"/>
      <c r="C101" s="15"/>
      <c r="D101" s="15"/>
    </row>
    <row r="102" spans="1:4" hidden="1">
      <c r="A102" s="15"/>
      <c r="B102" s="15"/>
      <c r="C102" s="15"/>
      <c r="D102" s="15"/>
    </row>
    <row r="103" spans="1:4" hidden="1">
      <c r="A103" s="15"/>
      <c r="B103" s="15"/>
      <c r="C103" s="15"/>
      <c r="D103" s="15"/>
    </row>
    <row r="104" spans="1:4" hidden="1">
      <c r="A104" s="15"/>
      <c r="B104" s="15"/>
      <c r="C104" s="15"/>
      <c r="D104" s="15"/>
    </row>
    <row r="105" spans="1:4" hidden="1">
      <c r="A105" s="15"/>
      <c r="B105" s="15"/>
      <c r="C105" s="15"/>
      <c r="D105" s="15"/>
    </row>
    <row r="106" spans="1:4" hidden="1">
      <c r="A106" s="15"/>
      <c r="B106" s="15"/>
      <c r="C106" s="15"/>
      <c r="D106" s="15"/>
    </row>
    <row r="107" spans="1:4" hidden="1">
      <c r="A107" s="15"/>
      <c r="B107" s="15"/>
      <c r="C107" s="15"/>
      <c r="D107" s="15"/>
    </row>
    <row r="108" spans="1:4" hidden="1">
      <c r="A108" s="15"/>
      <c r="B108" s="15"/>
      <c r="C108" s="15"/>
      <c r="D108" s="15"/>
    </row>
    <row r="109" spans="1:4" hidden="1">
      <c r="A109" s="15"/>
      <c r="B109" s="15"/>
      <c r="C109" s="15"/>
      <c r="D109" s="15"/>
    </row>
    <row r="110" spans="1:4" hidden="1">
      <c r="A110" s="15"/>
      <c r="B110" s="15"/>
      <c r="C110" s="15"/>
      <c r="D110" s="15"/>
    </row>
    <row r="111" spans="1:4" hidden="1">
      <c r="A111" s="15"/>
      <c r="B111" s="15"/>
      <c r="C111" s="15"/>
      <c r="D111" s="15"/>
    </row>
    <row r="112" spans="1:4" hidden="1">
      <c r="A112" s="15"/>
      <c r="B112" s="15"/>
      <c r="C112" s="15"/>
      <c r="D112" s="15"/>
    </row>
    <row r="113" spans="1:4" hidden="1">
      <c r="A113" s="15"/>
      <c r="B113" s="15"/>
      <c r="C113" s="15"/>
      <c r="D113" s="15"/>
    </row>
    <row r="114" spans="1:4" hidden="1">
      <c r="A114" s="15"/>
      <c r="B114" s="15"/>
      <c r="C114" s="15"/>
      <c r="D114" s="15"/>
    </row>
    <row r="115" spans="1:4" hidden="1">
      <c r="A115" s="15"/>
      <c r="B115" s="15"/>
      <c r="C115" s="15"/>
      <c r="D115" s="15"/>
    </row>
    <row r="116" spans="1:4" hidden="1">
      <c r="A116" s="15"/>
      <c r="B116" s="15"/>
      <c r="C116" s="15"/>
      <c r="D116" s="15"/>
    </row>
    <row r="117" spans="1:4" hidden="1">
      <c r="A117" s="15"/>
      <c r="B117" s="15"/>
      <c r="C117" s="15"/>
      <c r="D117" s="15"/>
    </row>
    <row r="118" spans="1:4" hidden="1"/>
    <row r="119" spans="1:4" hidden="1"/>
  </sheetData>
  <sheetProtection sheet="1" objects="1" scenarios="1"/>
  <mergeCells count="1">
    <mergeCell ref="A20:B20"/>
  </mergeCells>
  <phoneticPr fontId="8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colBreaks count="1" manualBreakCount="1">
    <brk id="15" max="62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Equation.3" shapeId="250888" r:id="rId5">
          <objectPr defaultSize="0" autoPict="0" r:id="rId6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0888" r:id="rId5"/>
      </mc:Fallback>
    </mc:AlternateContent>
    <mc:AlternateContent xmlns:mc="http://schemas.openxmlformats.org/markup-compatibility/2006">
      <mc:Choice Requires="x14">
        <oleObject progId="Equation.3" shapeId="250889" r:id="rId7">
          <objectPr defaultSize="0" autoPict="0" r:id="rId8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0889" r:id="rId7"/>
      </mc:Fallback>
    </mc:AlternateContent>
    <mc:AlternateContent xmlns:mc="http://schemas.openxmlformats.org/markup-compatibility/2006">
      <mc:Choice Requires="x14">
        <oleObject progId="Equation.3" shapeId="250890" r:id="rId9">
          <objectPr defaultSize="0" autoPict="0" r:id="rId10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0890" r:id="rId9"/>
      </mc:Fallback>
    </mc:AlternateContent>
    <mc:AlternateContent xmlns:mc="http://schemas.openxmlformats.org/markup-compatibility/2006">
      <mc:Choice Requires="x14">
        <oleObject progId="Equation.3" shapeId="250891" r:id="rId11">
          <objectPr defaultSize="0" autoPict="0" r:id="rId12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0891" r:id="rId11"/>
      </mc:Fallback>
    </mc:AlternateContent>
    <mc:AlternateContent xmlns:mc="http://schemas.openxmlformats.org/markup-compatibility/2006">
      <mc:Choice Requires="x14">
        <oleObject progId="Equation.3" shapeId="250892" r:id="rId13">
          <objectPr defaultSize="0" autoPict="0" r:id="rId14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0892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Introduction</vt:lpstr>
      <vt:lpstr>GPC_50</vt:lpstr>
      <vt:lpstr>Chart-50</vt:lpstr>
      <vt:lpstr>CurveName_Differential_distribution</vt:lpstr>
      <vt:lpstr>CurveName_Integral_distribution</vt:lpstr>
      <vt:lpstr>GPC_50_Differential_distribution</vt:lpstr>
      <vt:lpstr>GPC_50_Integral_distribution</vt:lpstr>
      <vt:lpstr>GPC_50_LogM</vt:lpstr>
      <vt:lpstr>GPC_50!Udskriftsområde</vt:lpstr>
      <vt:lpstr>Introduction!Udskriftsområde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S. Christensen</dc:creator>
  <cp:lastModifiedBy>Kenneth Schmidt Holmbjerg</cp:lastModifiedBy>
  <cp:lastPrinted>2013-11-12T14:57:13Z</cp:lastPrinted>
  <dcterms:created xsi:type="dcterms:W3CDTF">2007-04-19T10:24:31Z</dcterms:created>
  <dcterms:modified xsi:type="dcterms:W3CDTF">2013-11-12T14:59:04Z</dcterms:modified>
</cp:coreProperties>
</file>